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k\Downloads\"/>
    </mc:Choice>
  </mc:AlternateContent>
  <xr:revisionPtr revIDLastSave="0" documentId="13_ncr:1_{110970C4-0983-4943-A3DF-87B40B3A48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lanation" sheetId="1" r:id="rId1"/>
    <sheet name="Cash Flow" sheetId="7" r:id="rId2"/>
    <sheet name="NetWorth" sheetId="8" r:id="rId3"/>
  </sheets>
  <definedNames>
    <definedName name="_xlnm.Print_Area" localSheetId="0">Explanation!$B$10:$K$24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8" l="1"/>
  <c r="D31" i="8"/>
  <c r="I30" i="8"/>
  <c r="I24" i="8"/>
  <c r="I33" i="8" s="1"/>
  <c r="D20" i="8"/>
  <c r="C54" i="7"/>
  <c r="C48" i="7"/>
  <c r="D22" i="7" s="1"/>
  <c r="C20" i="7"/>
  <c r="J46" i="8" s="1"/>
  <c r="D18" i="7" l="1"/>
  <c r="J42" i="8"/>
  <c r="D47" i="7"/>
  <c r="D42" i="7"/>
  <c r="D29" i="7"/>
  <c r="D40" i="7"/>
  <c r="D33" i="7"/>
  <c r="D34" i="7"/>
  <c r="D20" i="7"/>
  <c r="D45" i="7"/>
  <c r="D25" i="7"/>
  <c r="D26" i="7"/>
  <c r="D35" i="7"/>
  <c r="D23" i="7"/>
  <c r="D41" i="7"/>
  <c r="D31" i="7"/>
  <c r="D38" i="7"/>
  <c r="D43" i="7"/>
  <c r="D36" i="7"/>
  <c r="D24" i="7"/>
  <c r="D28" i="7"/>
  <c r="D30" i="7"/>
  <c r="D39" i="7"/>
  <c r="D46" i="7"/>
  <c r="C50" i="7"/>
  <c r="J44" i="8" s="1"/>
  <c r="D44" i="7"/>
  <c r="D37" i="7"/>
  <c r="D17" i="7"/>
  <c r="J19" i="8"/>
  <c r="J18" i="8"/>
  <c r="J17" i="8"/>
  <c r="J20" i="8"/>
  <c r="J21" i="8"/>
  <c r="J16" i="8"/>
  <c r="J24" i="8" s="1"/>
  <c r="J38" i="8"/>
  <c r="J28" i="8"/>
  <c r="J33" i="8"/>
  <c r="J29" i="8"/>
  <c r="J23" i="8"/>
  <c r="J22" i="8"/>
  <c r="D32" i="7"/>
  <c r="D27" i="7"/>
  <c r="D39" i="8"/>
  <c r="J30" i="8" l="1"/>
  <c r="D48" i="7"/>
  <c r="D50" i="7"/>
  <c r="J37" i="8"/>
  <c r="J39" i="8" s="1"/>
  <c r="E27" i="8"/>
  <c r="E19" i="8"/>
  <c r="E24" i="8"/>
  <c r="E34" i="8"/>
  <c r="E18" i="8"/>
  <c r="E17" i="8"/>
  <c r="E39" i="8"/>
  <c r="E35" i="8"/>
  <c r="E16" i="8"/>
  <c r="E30" i="8"/>
  <c r="E29" i="8"/>
  <c r="J47" i="8"/>
  <c r="E23" i="8"/>
  <c r="E31" i="8"/>
  <c r="E28" i="8"/>
  <c r="E26" i="8"/>
  <c r="E37" i="8"/>
  <c r="E36" i="8"/>
  <c r="E25" i="8"/>
  <c r="E20" i="8" l="1"/>
  <c r="J45" i="8"/>
</calcChain>
</file>

<file path=xl/sharedStrings.xml><?xml version="1.0" encoding="utf-8"?>
<sst xmlns="http://schemas.openxmlformats.org/spreadsheetml/2006/main" count="129" uniqueCount="126">
  <si>
    <t>Statement of Net Worth</t>
  </si>
  <si>
    <t>This spreadsheet is a template of a statement of net worth, also known as a personal</t>
  </si>
  <si>
    <t xml:space="preserve">balance sheet. From time to time you may be required to prepare a personal balance </t>
  </si>
  <si>
    <t>sheet -- to get a personal loan, make certain investments, and finance a home. It is also</t>
  </si>
  <si>
    <t>wise to periodically prepare an updated statement of net worth. Keep all past</t>
  </si>
  <si>
    <t>net worth statements so that you can compare how you are doing in growing your</t>
  </si>
  <si>
    <t>net worth.</t>
  </si>
  <si>
    <t>Assets</t>
  </si>
  <si>
    <t>Amounts</t>
  </si>
  <si>
    <t>% of total</t>
  </si>
  <si>
    <t xml:space="preserve">Liabilities </t>
  </si>
  <si>
    <t>Automobile loans</t>
  </si>
  <si>
    <t>Total Assets</t>
  </si>
  <si>
    <t>Liquid Assets</t>
  </si>
  <si>
    <t>Personal Loans</t>
  </si>
  <si>
    <t>Current Account</t>
  </si>
  <si>
    <t>Fixed Deposits</t>
  </si>
  <si>
    <t>Unit Trust (cash)</t>
  </si>
  <si>
    <t>Bonds</t>
  </si>
  <si>
    <t>ASB/ASM</t>
  </si>
  <si>
    <t>Home</t>
  </si>
  <si>
    <t>Investment Property</t>
  </si>
  <si>
    <t>EPF</t>
  </si>
  <si>
    <t>Others- Gold, Jewelry</t>
  </si>
  <si>
    <t>Savings account</t>
  </si>
  <si>
    <t>Equities/Stocks</t>
  </si>
  <si>
    <t>Vehicles</t>
  </si>
  <si>
    <t>Home Loan/Mortgage</t>
  </si>
  <si>
    <t>Education Loans</t>
  </si>
  <si>
    <t>Unpaid Bills</t>
  </si>
  <si>
    <t xml:space="preserve"> Investment Assets</t>
  </si>
  <si>
    <t>B. Total Investment Assets</t>
  </si>
  <si>
    <t>Unit Trust (EPF)</t>
  </si>
  <si>
    <t>Illiquid Assets/Assets being Utilised</t>
  </si>
  <si>
    <t xml:space="preserve">Others </t>
  </si>
  <si>
    <t>C.Total Illiquid Assets</t>
  </si>
  <si>
    <t>Total Assets (A+B+C)</t>
  </si>
  <si>
    <t>Net Worth Calculation</t>
  </si>
  <si>
    <t>Total Liabilities (Minus)</t>
  </si>
  <si>
    <t>Personal Debts</t>
  </si>
  <si>
    <t>Investment Debts</t>
  </si>
  <si>
    <t>Investment Loans</t>
  </si>
  <si>
    <t>Income Tax Owing</t>
  </si>
  <si>
    <t>Business Loans</t>
  </si>
  <si>
    <t>D. Total Personal Debts</t>
  </si>
  <si>
    <t>E. Total Investment Debts</t>
  </si>
  <si>
    <t>Total Liabilities (D+E)</t>
  </si>
  <si>
    <t>[(A+B+C)-(D+E)]</t>
  </si>
  <si>
    <t>A. Total Liquid Assets</t>
  </si>
  <si>
    <t>Financial Ratios</t>
  </si>
  <si>
    <t>Your Name</t>
  </si>
  <si>
    <t xml:space="preserve">Date </t>
  </si>
  <si>
    <t>Estimate Income and Expenditure for one month for : Jan 201X</t>
  </si>
  <si>
    <t>Income</t>
  </si>
  <si>
    <t>Items</t>
  </si>
  <si>
    <t>Description</t>
  </si>
  <si>
    <t>Current Budget</t>
  </si>
  <si>
    <t>% of Income</t>
  </si>
  <si>
    <t>Wages and Salaries</t>
  </si>
  <si>
    <t>Basic net income (minus tax and EPF)</t>
  </si>
  <si>
    <t>Other income (rents, dividends, side biz)</t>
  </si>
  <si>
    <t>AI) Total Income:</t>
  </si>
  <si>
    <t>Expenditure</t>
  </si>
  <si>
    <t>Housing</t>
  </si>
  <si>
    <t>Mortgage payment/rent</t>
  </si>
  <si>
    <t>Repairs, maintenance, renovation</t>
  </si>
  <si>
    <t>Maid/cleaning services</t>
  </si>
  <si>
    <t>Utilities</t>
  </si>
  <si>
    <t>Gas, water, electricity</t>
  </si>
  <si>
    <t>Cable TV, internet</t>
  </si>
  <si>
    <t>Transportation</t>
  </si>
  <si>
    <t>Car Loan repayments/Road Tax/Taxi rides</t>
  </si>
  <si>
    <t>Petrol, toll</t>
  </si>
  <si>
    <t>Food</t>
  </si>
  <si>
    <t>Groceries</t>
  </si>
  <si>
    <t>Dining out</t>
  </si>
  <si>
    <t>Health</t>
  </si>
  <si>
    <t>Dental bills</t>
  </si>
  <si>
    <t>Medical bills</t>
  </si>
  <si>
    <t>Personal Care</t>
  </si>
  <si>
    <t>Laundry &amp; dry cleaning</t>
  </si>
  <si>
    <t>Personal care- hair, body</t>
  </si>
  <si>
    <t>Shoes+ clothes</t>
  </si>
  <si>
    <t>Fun</t>
  </si>
  <si>
    <t>Holidays</t>
  </si>
  <si>
    <t>Music, Movies, Entertainment</t>
  </si>
  <si>
    <t>Wine/Cigarettes/</t>
  </si>
  <si>
    <t>Books &amp; magazines</t>
  </si>
  <si>
    <t xml:space="preserve">Wedding invites/Birthday celebrations </t>
  </si>
  <si>
    <t>Hobby &amp; Sports equipment</t>
  </si>
  <si>
    <t>Protection</t>
  </si>
  <si>
    <t>Insurance</t>
  </si>
  <si>
    <t>Self Development</t>
  </si>
  <si>
    <t>Professional membership fees</t>
  </si>
  <si>
    <t>Study loan or study books</t>
  </si>
  <si>
    <t>Charity</t>
  </si>
  <si>
    <t xml:space="preserve">Parent Care </t>
  </si>
  <si>
    <t>(B) Total Expenditures:</t>
  </si>
  <si>
    <t>Cash Surplus (or Deficit) [(A) - (B)]:</t>
  </si>
  <si>
    <t xml:space="preserve">EPF </t>
  </si>
  <si>
    <t>Employer contritbution</t>
  </si>
  <si>
    <t>Own contribution</t>
  </si>
  <si>
    <t>Total</t>
  </si>
  <si>
    <t>Other Debt repayments</t>
  </si>
  <si>
    <t>Credit card repayments/Personal loans</t>
  </si>
  <si>
    <t xml:space="preserve">Name: </t>
  </si>
  <si>
    <t>Credit Cards Balances</t>
  </si>
  <si>
    <t>Cash in Hand</t>
  </si>
  <si>
    <t>Family Loans</t>
  </si>
  <si>
    <t xml:space="preserve">1) Liquidity Ratio is at 6 months ( formula:  Liquid assets/ expenses). Have at least 3-6 months of expenses. </t>
  </si>
  <si>
    <t>2) Savings ratio currently is at 31% (formula:  current savings+EPF savings/income).  33% is the minimum!</t>
  </si>
  <si>
    <t xml:space="preserve">This shows you that if you quit your job, your liquid assets is enough for 6 months.  </t>
  </si>
  <si>
    <t>3) Debt to asset ratio is at 82% which is healthy (formula : Liabilities/assets).  Below 50% is good</t>
  </si>
  <si>
    <t xml:space="preserve">4) Debt to Service Ratio is 36% (formula : All repayments to debts/Income).  Lower than 50% is preferable.  </t>
  </si>
  <si>
    <t xml:space="preserve">5) Investment Asset Ratio is 18%.  (formula : Invested Assets/total assets).  The more % you have invested, </t>
  </si>
  <si>
    <t>Statement of Cash Flow</t>
  </si>
  <si>
    <t>This spreadsheet is a template of a Cash Flow Statement, also known as a personal</t>
  </si>
  <si>
    <t>budgeting. From time to time you may be required to update your income and expenses</t>
  </si>
  <si>
    <t>so you know if your personal inflation has gone up or if you are able to spend/live</t>
  </si>
  <si>
    <t>below your income. This will help you to see how much spare money you can deploy</t>
  </si>
  <si>
    <t xml:space="preserve">to investing so that you can get to a quicker or better retirement. </t>
  </si>
  <si>
    <t>Download this excel spreadsheet and have a go in recording your first important 'selfie'</t>
  </si>
  <si>
    <t>Download this excel spreadsheet and have a go in recording your second important 'selfie'</t>
  </si>
  <si>
    <t xml:space="preserve">Cash Flow Statement  </t>
  </si>
  <si>
    <t xml:space="preserve">the more your money will work for you.  Here it means that only 18% of your total assets are working hard. </t>
  </si>
  <si>
    <t>Charity/zakat/church/temple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</si>
</sst>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* #,##0.00_);_(* \(#,##0.00\);_(* &quot;-&quot;??_);_(@_)"/>
    <numFmt numFmtId="168" formatCode="0.0%"/>
    <numFmt numFmtId="169" formatCode="mmmm\ d\,\ yyyy"/>
    <numFmt numFmtId="170" formatCode="_(* #,##0_);_(* \(#,##0\);_(* &quot;-&quot;??_);_(@_)"/>
  </numFmts>
  <fonts count="24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26"/>
      <name val="Times New Roman"/>
      <family val="1"/>
    </font>
    <font>
      <b/>
      <sz val="24"/>
      <name val="Times New Roman"/>
    </font>
    <font>
      <sz val="24"/>
      <name val="Times New Roman"/>
      <family val="1"/>
    </font>
    <font>
      <b/>
      <sz val="10"/>
      <color indexed="18"/>
      <name val="Arial"/>
    </font>
    <font>
      <b/>
      <sz val="12"/>
      <name val="Arial"/>
    </font>
    <font>
      <b/>
      <sz val="12"/>
      <color indexed="8"/>
      <name val="Arial"/>
      <family val="2"/>
    </font>
    <font>
      <sz val="12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24"/>
      <name val="Times New Roman"/>
      <family val="1"/>
    </font>
    <font>
      <b/>
      <sz val="2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gray125">
        <fgColor indexed="3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34"/>
      </patternFill>
    </fill>
    <fill>
      <patternFill patternType="gray125">
        <fgColor indexed="34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3" fontId="2" fillId="2" borderId="0" applyNumberFormat="0"/>
    <xf numFmtId="167" fontId="3" fillId="0" borderId="0" applyFont="0" applyFill="0" applyBorder="0" applyAlignment="0" applyProtection="0"/>
    <xf numFmtId="38" fontId="2" fillId="2" borderId="0" applyFont="0" applyFill="0" applyBorder="0" applyAlignment="0" applyProtection="0"/>
    <xf numFmtId="40" fontId="2" fillId="2" borderId="0" applyFont="0" applyFill="0" applyBorder="0" applyAlignment="0" applyProtection="0"/>
    <xf numFmtId="164" fontId="2" fillId="2" borderId="0" applyFont="0" applyFill="0" applyBorder="0" applyAlignment="0" applyProtection="0"/>
    <xf numFmtId="166" fontId="2" fillId="2" borderId="0" applyFont="0" applyFill="0" applyBorder="0" applyAlignment="0" applyProtection="0"/>
    <xf numFmtId="3" fontId="2" fillId="3" borderId="0" applyNumberFormat="0" applyFont="0" applyBorder="0" applyAlignment="0">
      <protection locked="0"/>
    </xf>
    <xf numFmtId="39" fontId="3" fillId="0" borderId="0"/>
    <xf numFmtId="9" fontId="3" fillId="0" borderId="0" applyFont="0" applyFill="0" applyBorder="0" applyAlignment="0" applyProtection="0"/>
    <xf numFmtId="9" fontId="2" fillId="2" borderId="0" applyFont="0" applyFill="0" applyBorder="0" applyAlignment="0" applyProtection="0"/>
    <xf numFmtId="10" fontId="2" fillId="2" borderId="0" applyFont="0" applyFill="0" applyBorder="0" applyAlignment="0" applyProtection="0"/>
    <xf numFmtId="3" fontId="5" fillId="2" borderId="0" applyNumberFormat="0">
      <alignment horizontal="centerContinuous"/>
    </xf>
  </cellStyleXfs>
  <cellXfs count="127">
    <xf numFmtId="0" fontId="0" fillId="0" borderId="0" xfId="0"/>
    <xf numFmtId="39" fontId="2" fillId="2" borderId="0" xfId="8" applyFont="1" applyFill="1"/>
    <xf numFmtId="14" fontId="2" fillId="2" borderId="0" xfId="8" applyNumberFormat="1" applyFont="1" applyFill="1"/>
    <xf numFmtId="165" fontId="2" fillId="2" borderId="0" xfId="8" applyNumberFormat="1" applyFont="1" applyFill="1"/>
    <xf numFmtId="0" fontId="0" fillId="4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0" xfId="0" applyFont="1" applyAlignment="1">
      <alignment horizontal="centerContinuous"/>
    </xf>
    <xf numFmtId="0" fontId="4" fillId="0" borderId="0" xfId="0" applyFont="1"/>
    <xf numFmtId="0" fontId="9" fillId="0" borderId="0" xfId="0" applyFont="1"/>
    <xf numFmtId="0" fontId="1" fillId="0" borderId="5" xfId="0" applyFont="1" applyBorder="1"/>
    <xf numFmtId="0" fontId="10" fillId="0" borderId="0" xfId="0" applyFont="1"/>
    <xf numFmtId="0" fontId="0" fillId="0" borderId="9" xfId="0" applyBorder="1"/>
    <xf numFmtId="0" fontId="11" fillId="0" borderId="0" xfId="0" applyFont="1"/>
    <xf numFmtId="0" fontId="6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centerContinuous"/>
    </xf>
    <xf numFmtId="0" fontId="2" fillId="0" borderId="0" xfId="0" applyFont="1"/>
    <xf numFmtId="0" fontId="14" fillId="5" borderId="0" xfId="0" applyFont="1" applyFill="1" applyAlignment="1">
      <alignment horizontal="centerContinuous"/>
    </xf>
    <xf numFmtId="0" fontId="15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3" fillId="0" borderId="0" xfId="0" applyFont="1"/>
    <xf numFmtId="0" fontId="12" fillId="0" borderId="9" xfId="0" applyFont="1" applyBorder="1" applyAlignment="1">
      <alignment horizontal="right"/>
    </xf>
    <xf numFmtId="0" fontId="12" fillId="0" borderId="0" xfId="0" applyFont="1" applyAlignment="1">
      <alignment horizontal="right"/>
    </xf>
    <xf numFmtId="168" fontId="13" fillId="0" borderId="0" xfId="9" applyNumberFormat="1" applyFont="1" applyFill="1"/>
    <xf numFmtId="168" fontId="13" fillId="0" borderId="9" xfId="9" applyNumberFormat="1" applyFont="1" applyFill="1" applyBorder="1"/>
    <xf numFmtId="168" fontId="13" fillId="0" borderId="10" xfId="9" applyNumberFormat="1" applyFont="1" applyFill="1" applyBorder="1"/>
    <xf numFmtId="17" fontId="2" fillId="0" borderId="0" xfId="0" applyNumberFormat="1" applyFont="1"/>
    <xf numFmtId="169" fontId="14" fillId="5" borderId="0" xfId="0" applyNumberFormat="1" applyFont="1" applyFill="1" applyAlignment="1">
      <alignment horizontal="centerContinuous"/>
    </xf>
    <xf numFmtId="168" fontId="13" fillId="0" borderId="0" xfId="9" applyNumberFormat="1" applyFont="1" applyFill="1" applyBorder="1"/>
    <xf numFmtId="0" fontId="12" fillId="6" borderId="0" xfId="0" applyFont="1" applyFill="1"/>
    <xf numFmtId="0" fontId="13" fillId="6" borderId="0" xfId="0" applyFont="1" applyFill="1"/>
    <xf numFmtId="164" fontId="13" fillId="7" borderId="0" xfId="0" applyNumberFormat="1" applyFont="1" applyFill="1" applyProtection="1">
      <protection locked="0"/>
    </xf>
    <xf numFmtId="168" fontId="13" fillId="6" borderId="0" xfId="9" applyNumberFormat="1" applyFont="1" applyFill="1"/>
    <xf numFmtId="0" fontId="12" fillId="6" borderId="0" xfId="0" applyFont="1" applyFill="1" applyAlignment="1">
      <alignment horizontal="right"/>
    </xf>
    <xf numFmtId="164" fontId="12" fillId="6" borderId="10" xfId="0" applyNumberFormat="1" applyFont="1" applyFill="1" applyBorder="1"/>
    <xf numFmtId="168" fontId="12" fillId="6" borderId="10" xfId="9" applyNumberFormat="1" applyFont="1" applyFill="1" applyBorder="1"/>
    <xf numFmtId="0" fontId="10" fillId="6" borderId="0" xfId="0" applyFont="1" applyFill="1"/>
    <xf numFmtId="0" fontId="16" fillId="0" borderId="0" xfId="0" applyFont="1"/>
    <xf numFmtId="168" fontId="12" fillId="0" borderId="0" xfId="9" applyNumberFormat="1" applyFont="1" applyFill="1" applyBorder="1"/>
    <xf numFmtId="164" fontId="13" fillId="8" borderId="0" xfId="0" applyNumberFormat="1" applyFont="1" applyFill="1" applyProtection="1">
      <protection locked="0"/>
    </xf>
    <xf numFmtId="38" fontId="13" fillId="8" borderId="0" xfId="0" applyNumberFormat="1" applyFont="1" applyFill="1" applyProtection="1">
      <protection locked="0"/>
    </xf>
    <xf numFmtId="0" fontId="2" fillId="9" borderId="0" xfId="0" applyFont="1" applyFill="1"/>
    <xf numFmtId="168" fontId="2" fillId="0" borderId="10" xfId="0" applyNumberFormat="1" applyFont="1" applyBorder="1"/>
    <xf numFmtId="164" fontId="2" fillId="9" borderId="10" xfId="0" applyNumberFormat="1" applyFont="1" applyFill="1" applyBorder="1"/>
    <xf numFmtId="164" fontId="13" fillId="8" borderId="9" xfId="0" applyNumberFormat="1" applyFont="1" applyFill="1" applyBorder="1" applyProtection="1">
      <protection locked="0"/>
    </xf>
    <xf numFmtId="164" fontId="13" fillId="8" borderId="10" xfId="0" applyNumberFormat="1" applyFont="1" applyFill="1" applyBorder="1" applyProtection="1">
      <protection locked="0"/>
    </xf>
    <xf numFmtId="38" fontId="13" fillId="8" borderId="9" xfId="0" applyNumberFormat="1" applyFont="1" applyFill="1" applyBorder="1" applyProtection="1">
      <protection locked="0"/>
    </xf>
    <xf numFmtId="38" fontId="13" fillId="8" borderId="10" xfId="0" applyNumberFormat="1" applyFont="1" applyFill="1" applyBorder="1" applyProtection="1">
      <protection locked="0"/>
    </xf>
    <xf numFmtId="14" fontId="2" fillId="10" borderId="0" xfId="8" applyNumberFormat="1" applyFont="1" applyFill="1"/>
    <xf numFmtId="164" fontId="13" fillId="9" borderId="10" xfId="0" applyNumberFormat="1" applyFont="1" applyFill="1" applyBorder="1"/>
    <xf numFmtId="0" fontId="17" fillId="6" borderId="1" xfId="0" applyFont="1" applyFill="1" applyBorder="1"/>
    <xf numFmtId="0" fontId="2" fillId="6" borderId="2" xfId="0" applyFont="1" applyFill="1" applyBorder="1"/>
    <xf numFmtId="14" fontId="2" fillId="11" borderId="2" xfId="8" applyNumberFormat="1" applyFont="1" applyFill="1" applyBorder="1"/>
    <xf numFmtId="0" fontId="2" fillId="6" borderId="3" xfId="0" applyFont="1" applyFill="1" applyBorder="1"/>
    <xf numFmtId="0" fontId="10" fillId="0" borderId="4" xfId="0" applyFont="1" applyBorder="1"/>
    <xf numFmtId="165" fontId="2" fillId="0" borderId="0" xfId="8" applyNumberFormat="1" applyFont="1"/>
    <xf numFmtId="164" fontId="2" fillId="0" borderId="5" xfId="0" applyNumberFormat="1" applyFont="1" applyBorder="1"/>
    <xf numFmtId="0" fontId="17" fillId="0" borderId="4" xfId="0" applyFont="1" applyBorder="1"/>
    <xf numFmtId="0" fontId="17" fillId="6" borderId="6" xfId="0" applyFont="1" applyFill="1" applyBorder="1"/>
    <xf numFmtId="0" fontId="12" fillId="6" borderId="7" xfId="0" applyFont="1" applyFill="1" applyBorder="1"/>
    <xf numFmtId="164" fontId="12" fillId="6" borderId="11" xfId="0" applyNumberFormat="1" applyFont="1" applyFill="1" applyBorder="1"/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6" borderId="12" xfId="0" applyFont="1" applyFill="1" applyBorder="1" applyAlignment="1">
      <alignment vertical="top"/>
    </xf>
    <xf numFmtId="0" fontId="16" fillId="6" borderId="13" xfId="0" applyFont="1" applyFill="1" applyBorder="1" applyAlignment="1">
      <alignment vertical="top"/>
    </xf>
    <xf numFmtId="0" fontId="16" fillId="0" borderId="14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 wrapText="1"/>
    </xf>
    <xf numFmtId="0" fontId="16" fillId="0" borderId="15" xfId="0" applyFont="1" applyBorder="1" applyAlignment="1">
      <alignment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vertical="top"/>
    </xf>
    <xf numFmtId="170" fontId="2" fillId="0" borderId="12" xfId="2" applyNumberFormat="1" applyFont="1" applyBorder="1" applyAlignment="1">
      <alignment vertical="top"/>
    </xf>
    <xf numFmtId="9" fontId="2" fillId="0" borderId="15" xfId="9" applyFont="1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horizontal="left" vertical="top"/>
    </xf>
    <xf numFmtId="0" fontId="2" fillId="0" borderId="18" xfId="0" applyFont="1" applyBorder="1" applyAlignment="1">
      <alignment vertical="top"/>
    </xf>
    <xf numFmtId="0" fontId="16" fillId="0" borderId="17" xfId="0" applyFont="1" applyBorder="1" applyAlignment="1">
      <alignment horizontal="right" vertical="top"/>
    </xf>
    <xf numFmtId="0" fontId="2" fillId="0" borderId="14" xfId="0" applyFont="1" applyBorder="1" applyAlignment="1">
      <alignment vertical="top"/>
    </xf>
    <xf numFmtId="0" fontId="16" fillId="0" borderId="15" xfId="0" applyFont="1" applyBorder="1" applyAlignment="1">
      <alignment horizontal="right" vertical="top"/>
    </xf>
    <xf numFmtId="9" fontId="2" fillId="0" borderId="15" xfId="0" applyNumberFormat="1" applyFont="1" applyBorder="1" applyAlignment="1">
      <alignment vertical="top"/>
    </xf>
    <xf numFmtId="0" fontId="16" fillId="0" borderId="21" xfId="0" applyFont="1" applyBorder="1" applyAlignment="1">
      <alignment horizontal="right" vertical="top"/>
    </xf>
    <xf numFmtId="170" fontId="2" fillId="0" borderId="22" xfId="2" applyNumberFormat="1" applyFont="1" applyBorder="1" applyAlignment="1">
      <alignment vertical="top"/>
    </xf>
    <xf numFmtId="9" fontId="2" fillId="0" borderId="21" xfId="0" applyNumberFormat="1" applyFont="1" applyBorder="1" applyAlignment="1">
      <alignment vertical="top"/>
    </xf>
    <xf numFmtId="170" fontId="16" fillId="6" borderId="23" xfId="2" applyNumberFormat="1" applyFont="1" applyFill="1" applyBorder="1" applyAlignment="1">
      <alignment vertical="top"/>
    </xf>
    <xf numFmtId="9" fontId="16" fillId="6" borderId="25" xfId="9" applyFont="1" applyFill="1" applyBorder="1" applyAlignment="1">
      <alignment vertical="top"/>
    </xf>
    <xf numFmtId="167" fontId="0" fillId="0" borderId="0" xfId="0" applyNumberFormat="1"/>
    <xf numFmtId="0" fontId="2" fillId="0" borderId="9" xfId="0" applyFont="1" applyBorder="1"/>
    <xf numFmtId="167" fontId="0" fillId="0" borderId="9" xfId="0" applyNumberFormat="1" applyBorder="1"/>
    <xf numFmtId="0" fontId="0" fillId="0" borderId="10" xfId="0" applyBorder="1"/>
    <xf numFmtId="0" fontId="2" fillId="0" borderId="10" xfId="0" applyFont="1" applyBorder="1"/>
    <xf numFmtId="167" fontId="0" fillId="0" borderId="10" xfId="0" applyNumberFormat="1" applyBorder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" fillId="12" borderId="0" xfId="0" applyFont="1" applyFill="1"/>
    <xf numFmtId="0" fontId="13" fillId="12" borderId="0" xfId="0" applyFont="1" applyFill="1"/>
    <xf numFmtId="165" fontId="2" fillId="13" borderId="0" xfId="8" applyNumberFormat="1" applyFont="1" applyFill="1"/>
    <xf numFmtId="0" fontId="16" fillId="12" borderId="0" xfId="0" applyFont="1" applyFill="1"/>
    <xf numFmtId="0" fontId="21" fillId="12" borderId="0" xfId="0" applyFont="1" applyFill="1"/>
    <xf numFmtId="9" fontId="21" fillId="12" borderId="0" xfId="9" applyFont="1" applyFill="1"/>
    <xf numFmtId="1" fontId="22" fillId="12" borderId="0" xfId="0" applyNumberFormat="1" applyFont="1" applyFill="1"/>
    <xf numFmtId="9" fontId="22" fillId="12" borderId="0" xfId="9" applyFont="1" applyFill="1"/>
    <xf numFmtId="0" fontId="16" fillId="6" borderId="17" xfId="0" applyFont="1" applyFill="1" applyBorder="1" applyAlignment="1">
      <alignment vertical="top"/>
    </xf>
    <xf numFmtId="0" fontId="0" fillId="0" borderId="0" xfId="0"/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16" fillId="6" borderId="23" xfId="0" applyFont="1" applyFill="1" applyBorder="1" applyAlignment="1">
      <alignment horizontal="left" vertical="top"/>
    </xf>
    <xf numFmtId="0" fontId="16" fillId="6" borderId="24" xfId="0" applyFont="1" applyFill="1" applyBorder="1" applyAlignment="1">
      <alignment horizontal="left" vertical="top"/>
    </xf>
    <xf numFmtId="0" fontId="16" fillId="0" borderId="0" xfId="0" applyFont="1" applyAlignment="1">
      <alignment horizontal="left"/>
    </xf>
    <xf numFmtId="0" fontId="16" fillId="0" borderId="9" xfId="0" applyFont="1" applyBorder="1" applyAlignment="1">
      <alignment horizontal="left" vertical="top"/>
    </xf>
    <xf numFmtId="0" fontId="23" fillId="12" borderId="0" xfId="0" applyFont="1" applyFill="1" applyAlignment="1"/>
    <xf numFmtId="0" fontId="23" fillId="14" borderId="0" xfId="0" applyFont="1" applyFill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3">
    <cellStyle name="Body" xfId="1" xr:uid="{00000000-0005-0000-0000-000000000000}"/>
    <cellStyle name="Comma" xfId="2" builtinId="3"/>
    <cellStyle name="Comma 0" xfId="3" xr:uid="{00000000-0005-0000-0000-000002000000}"/>
    <cellStyle name="Comma 2" xfId="4" xr:uid="{00000000-0005-0000-0000-000003000000}"/>
    <cellStyle name="Currency 0" xfId="5" xr:uid="{00000000-0005-0000-0000-000004000000}"/>
    <cellStyle name="Currency 2" xfId="6" xr:uid="{00000000-0005-0000-0000-000005000000}"/>
    <cellStyle name="Data" xfId="7" xr:uid="{00000000-0005-0000-0000-000006000000}"/>
    <cellStyle name="Normal" xfId="0" builtinId="0"/>
    <cellStyle name="Normal_Amortization" xfId="8" xr:uid="{00000000-0005-0000-0000-000008000000}"/>
    <cellStyle name="Percent" xfId="9" builtinId="5"/>
    <cellStyle name="Percent 0" xfId="10" xr:uid="{00000000-0005-0000-0000-00000A000000}"/>
    <cellStyle name="Percent 2" xfId="11" xr:uid="{00000000-0005-0000-0000-00000B000000}"/>
    <cellStyle name="Title" xfId="12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129540</xdr:colOff>
      <xdr:row>0</xdr:row>
      <xdr:rowOff>131445</xdr:rowOff>
    </xdr:from>
    <xdr:to>
      <xdr:col>5</xdr:col>
      <xdr:colOff>699135</xdr:colOff>
      <xdr:row>2</xdr:row>
      <xdr:rowOff>59055</xdr:rowOff>
    </xdr:to>
    <xdr:sp macro="" textlink="">
      <xdr:nvSpPr>
        <xdr:cNvPr id="1036" name="Rectangle 2">
          <a:extLst>
            <a:ext uri="{FF2B5EF4-FFF2-40B4-BE49-F238E27FC236}">
              <a16:creationId xmlns:a16="http://schemas.microsoft.com/office/drawing/2014/main" id="{732B255A-62D1-4769-9167-E201FAC9E8C7}"/>
            </a:ext>
          </a:extLst>
        </xdr:cNvPr>
        <xdr:cNvSpPr>
          <a:spLocks noChangeArrowheads="1"/>
        </xdr:cNvSpPr>
      </xdr:nvSpPr>
      <xdr:spPr bwMode="auto">
        <a:xfrm>
          <a:off x="3108960" y="131445"/>
          <a:ext cx="569595" cy="2628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0</xdr:rowOff>
    </xdr:from>
    <xdr:to>
      <xdr:col>3</xdr:col>
      <xdr:colOff>662336</xdr:colOff>
      <xdr:row>8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91C971-5B25-A22D-EDCB-9EC29B48A6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" y="0"/>
          <a:ext cx="1675796" cy="13411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129541</xdr:rowOff>
    </xdr:from>
    <xdr:to>
      <xdr:col>1</xdr:col>
      <xdr:colOff>91440</xdr:colOff>
      <xdr:row>7</xdr:row>
      <xdr:rowOff>15241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7D20E5-3034-4DAC-2D0F-6D2A4DC76F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88" t="17979" r="15468" b="19543"/>
        <a:stretch/>
      </xdr:blipFill>
      <xdr:spPr>
        <a:xfrm>
          <a:off x="0" y="129541"/>
          <a:ext cx="1485900" cy="10591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83820</xdr:colOff>
      <xdr:row>1</xdr:row>
      <xdr:rowOff>1</xdr:rowOff>
    </xdr:from>
    <xdr:to>
      <xdr:col>7</xdr:col>
      <xdr:colOff>327660</xdr:colOff>
      <xdr:row>6</xdr:row>
      <xdr:rowOff>160021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6A1B72-80AE-0C85-B03D-62D5B2CDE9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41" t="16927" r="12351" b="17858"/>
        <a:stretch/>
      </xdr:blipFill>
      <xdr:spPr>
        <a:xfrm>
          <a:off x="2697480" y="167641"/>
          <a:ext cx="1394460" cy="99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1"/>
  <sheetViews>
    <sheetView showGridLines="0" showRowColHeaders="0" tabSelected="1" workbookViewId="0">
      <selection activeCell="C23" sqref="C23"/>
    </sheetView>
  </sheetViews>
  <sheetFormatPr defaultColWidth="9.21875" defaultRowHeight="13.2" x14ac:dyDescent="0.25"/>
  <cols>
    <col min="1" max="1" width="6.77734375" style="4" customWidth="1"/>
    <col min="2" max="2" width="4.6640625" style="4" customWidth="1"/>
    <col min="3" max="10" width="10.6640625" style="4" customWidth="1"/>
    <col min="11" max="11" width="4.6640625" style="4" customWidth="1"/>
    <col min="12" max="16384" width="9.21875" style="4"/>
  </cols>
  <sheetData>
    <row r="2" spans="2:11" x14ac:dyDescent="0.25">
      <c r="B2" s="123"/>
      <c r="C2" s="123"/>
      <c r="D2" s="123"/>
      <c r="E2" s="124"/>
    </row>
    <row r="3" spans="2:11" x14ac:dyDescent="0.25">
      <c r="B3" s="123"/>
      <c r="C3" s="123"/>
      <c r="D3" s="123"/>
      <c r="E3" s="124"/>
    </row>
    <row r="4" spans="2:11" x14ac:dyDescent="0.25">
      <c r="B4" s="123"/>
      <c r="C4" s="123"/>
      <c r="D4" s="123"/>
      <c r="E4" s="124"/>
    </row>
    <row r="5" spans="2:11" x14ac:dyDescent="0.25">
      <c r="B5" s="123"/>
      <c r="C5" s="123"/>
      <c r="D5" s="123"/>
      <c r="E5" s="124"/>
    </row>
    <row r="6" spans="2:11" ht="6" customHeight="1" x14ac:dyDescent="0.25">
      <c r="B6" s="123"/>
      <c r="C6" s="123"/>
      <c r="D6" s="123"/>
      <c r="E6" s="124"/>
    </row>
    <row r="7" spans="2:11" x14ac:dyDescent="0.25">
      <c r="B7" s="123"/>
      <c r="C7" s="123"/>
      <c r="D7" s="123"/>
      <c r="E7" s="124"/>
    </row>
    <row r="8" spans="2:11" x14ac:dyDescent="0.25">
      <c r="B8" s="123"/>
      <c r="C8" s="123"/>
      <c r="D8" s="123"/>
      <c r="E8" s="124"/>
    </row>
    <row r="9" spans="2:11" ht="13.8" thickBot="1" x14ac:dyDescent="0.3"/>
    <row r="10" spans="2:11" x14ac:dyDescent="0.25">
      <c r="B10" s="5"/>
      <c r="C10" s="6"/>
      <c r="D10" s="6"/>
      <c r="E10" s="6"/>
      <c r="F10" s="6"/>
      <c r="G10" s="6"/>
      <c r="H10" s="6"/>
      <c r="I10" s="6"/>
      <c r="J10" s="6"/>
      <c r="K10" s="7"/>
    </row>
    <row r="11" spans="2:11" x14ac:dyDescent="0.25">
      <c r="B11" s="8"/>
      <c r="C11"/>
      <c r="D11"/>
      <c r="E11"/>
      <c r="F11"/>
      <c r="G11"/>
      <c r="H11"/>
      <c r="I11"/>
      <c r="J11"/>
      <c r="K11" s="9"/>
    </row>
    <row r="12" spans="2:11" ht="30.6" x14ac:dyDescent="0.55000000000000004">
      <c r="B12" s="8"/>
      <c r="C12" s="103" t="s">
        <v>115</v>
      </c>
      <c r="D12" s="10"/>
      <c r="E12" s="11"/>
      <c r="F12" s="10"/>
      <c r="G12" s="10"/>
      <c r="H12" s="10"/>
      <c r="I12" s="10"/>
      <c r="J12" s="10"/>
      <c r="K12" s="9"/>
    </row>
    <row r="13" spans="2:11" ht="6" customHeight="1" x14ac:dyDescent="0.25">
      <c r="B13" s="8"/>
      <c r="C13"/>
      <c r="D13" s="10"/>
      <c r="E13" s="10"/>
      <c r="F13" s="10"/>
      <c r="G13" s="10"/>
      <c r="H13" s="10"/>
      <c r="I13" s="10"/>
      <c r="J13" s="10"/>
      <c r="K13" s="9"/>
    </row>
    <row r="14" spans="2:11" ht="15" x14ac:dyDescent="0.25">
      <c r="B14" s="8"/>
      <c r="C14" s="16" t="s">
        <v>116</v>
      </c>
      <c r="D14" s="16"/>
      <c r="E14" s="16"/>
      <c r="F14" s="16"/>
      <c r="G14" s="16"/>
      <c r="H14" s="16"/>
      <c r="I14" s="16"/>
      <c r="J14" s="16"/>
      <c r="K14" s="9"/>
    </row>
    <row r="15" spans="2:11" ht="6" customHeight="1" x14ac:dyDescent="0.3">
      <c r="B15" s="8"/>
      <c r="C15" s="16"/>
      <c r="D15" s="21"/>
      <c r="E15" s="21"/>
      <c r="F15" s="21"/>
      <c r="G15" s="21"/>
      <c r="H15" s="17"/>
      <c r="I15" s="17"/>
      <c r="J15" s="17"/>
      <c r="K15" s="18"/>
    </row>
    <row r="16" spans="2:11" ht="15.6" x14ac:dyDescent="0.3">
      <c r="B16" s="8"/>
      <c r="C16" s="16" t="s">
        <v>117</v>
      </c>
      <c r="D16" s="21"/>
      <c r="E16" s="21"/>
      <c r="F16" s="21"/>
      <c r="G16" s="21"/>
      <c r="H16" s="17"/>
      <c r="I16" s="17"/>
      <c r="J16" s="17"/>
      <c r="K16" s="18"/>
    </row>
    <row r="17" spans="2:11" ht="15.6" x14ac:dyDescent="0.3">
      <c r="B17" s="8"/>
      <c r="C17" s="16" t="s">
        <v>118</v>
      </c>
      <c r="D17" s="21"/>
      <c r="E17" s="21"/>
      <c r="F17" s="21"/>
      <c r="G17" s="21"/>
      <c r="H17" s="17"/>
      <c r="I17" s="17"/>
      <c r="J17" s="17"/>
      <c r="K17" s="18"/>
    </row>
    <row r="18" spans="2:11" ht="15.6" x14ac:dyDescent="0.3">
      <c r="B18" s="8"/>
      <c r="C18" s="16" t="s">
        <v>119</v>
      </c>
      <c r="D18" s="21"/>
      <c r="E18" s="21"/>
      <c r="F18" s="21"/>
      <c r="G18" s="21"/>
      <c r="H18" s="17"/>
      <c r="I18" s="17"/>
      <c r="J18" s="17"/>
      <c r="K18" s="18"/>
    </row>
    <row r="19" spans="2:11" ht="15.6" x14ac:dyDescent="0.3">
      <c r="B19" s="8"/>
      <c r="C19" s="21" t="s">
        <v>120</v>
      </c>
      <c r="D19" s="21"/>
      <c r="E19" s="21"/>
      <c r="F19" s="21"/>
      <c r="G19" s="21"/>
      <c r="H19" s="17"/>
      <c r="I19" s="17"/>
      <c r="J19" s="17"/>
      <c r="K19" s="18"/>
    </row>
    <row r="20" spans="2:11" ht="15.6" x14ac:dyDescent="0.3">
      <c r="B20" s="8"/>
      <c r="C20" s="17"/>
      <c r="D20" s="17"/>
      <c r="E20" s="17"/>
      <c r="F20" s="17"/>
      <c r="G20" s="17"/>
      <c r="H20" s="17"/>
      <c r="I20" s="17"/>
      <c r="J20" s="17"/>
      <c r="K20" s="18"/>
    </row>
    <row r="21" spans="2:11" ht="15.6" x14ac:dyDescent="0.3">
      <c r="B21" s="8"/>
      <c r="C21" s="16" t="s">
        <v>121</v>
      </c>
      <c r="D21" s="17"/>
      <c r="E21" s="17"/>
      <c r="F21" s="17"/>
      <c r="G21" s="17"/>
      <c r="H21" s="17"/>
      <c r="I21" s="17"/>
      <c r="J21" s="17"/>
      <c r="K21" s="18"/>
    </row>
    <row r="22" spans="2:11" x14ac:dyDescent="0.25">
      <c r="B22" s="8"/>
      <c r="C22"/>
      <c r="D22"/>
      <c r="E22"/>
      <c r="F22"/>
      <c r="G22"/>
      <c r="H22"/>
      <c r="I22"/>
      <c r="J22"/>
      <c r="K22" s="9"/>
    </row>
    <row r="23" spans="2:11" x14ac:dyDescent="0.25">
      <c r="B23" s="8"/>
      <c r="C23" s="15"/>
      <c r="D23" s="10"/>
      <c r="E23" s="10"/>
      <c r="F23" s="10"/>
      <c r="G23" s="10"/>
      <c r="H23" s="10"/>
      <c r="I23" s="10"/>
      <c r="J23" s="10"/>
      <c r="K23" s="9"/>
    </row>
    <row r="24" spans="2:11" ht="13.8" thickBot="1" x14ac:dyDescent="0.3">
      <c r="B24" s="12"/>
      <c r="C24" s="13"/>
      <c r="D24" s="13"/>
      <c r="E24" s="13"/>
      <c r="F24" s="13"/>
      <c r="G24" s="13"/>
      <c r="H24" s="13"/>
      <c r="I24" s="13"/>
      <c r="J24" s="13"/>
      <c r="K24" s="14"/>
    </row>
    <row r="26" spans="2:11" ht="13.8" thickBot="1" x14ac:dyDescent="0.3"/>
    <row r="27" spans="2:11" x14ac:dyDescent="0.25">
      <c r="B27" s="5"/>
      <c r="C27" s="6"/>
      <c r="D27" s="6"/>
      <c r="E27" s="6"/>
      <c r="F27" s="6"/>
      <c r="G27" s="6"/>
      <c r="H27" s="6"/>
      <c r="I27" s="6"/>
      <c r="J27" s="6"/>
      <c r="K27" s="7"/>
    </row>
    <row r="28" spans="2:11" x14ac:dyDescent="0.25">
      <c r="B28" s="8"/>
      <c r="C28"/>
      <c r="D28"/>
      <c r="E28"/>
      <c r="F28"/>
      <c r="G28"/>
      <c r="H28"/>
      <c r="I28"/>
      <c r="J28"/>
      <c r="K28" s="9"/>
    </row>
    <row r="29" spans="2:11" ht="30.6" x14ac:dyDescent="0.55000000000000004">
      <c r="B29" s="8"/>
      <c r="C29" s="22" t="s">
        <v>0</v>
      </c>
      <c r="D29" s="10"/>
      <c r="E29" s="11"/>
      <c r="F29" s="10"/>
      <c r="G29" s="10"/>
      <c r="H29" s="10"/>
      <c r="I29" s="10"/>
      <c r="J29" s="10"/>
      <c r="K29" s="9"/>
    </row>
    <row r="30" spans="2:11" x14ac:dyDescent="0.25">
      <c r="B30" s="8"/>
      <c r="C30"/>
      <c r="D30" s="10"/>
      <c r="E30" s="10"/>
      <c r="F30" s="10"/>
      <c r="G30" s="10"/>
      <c r="H30" s="10"/>
      <c r="I30" s="10"/>
      <c r="J30" s="10"/>
      <c r="K30" s="9"/>
    </row>
    <row r="31" spans="2:11" ht="15" x14ac:dyDescent="0.25">
      <c r="B31" s="8"/>
      <c r="C31" s="16" t="s">
        <v>1</v>
      </c>
      <c r="D31" s="16"/>
      <c r="E31" s="16"/>
      <c r="F31" s="16"/>
      <c r="G31" s="16"/>
      <c r="H31" s="16"/>
      <c r="I31" s="16"/>
      <c r="J31" s="16"/>
      <c r="K31" s="9"/>
    </row>
    <row r="32" spans="2:11" ht="15.6" x14ac:dyDescent="0.3">
      <c r="B32" s="8"/>
      <c r="C32" s="21" t="s">
        <v>2</v>
      </c>
      <c r="D32" s="21"/>
      <c r="E32" s="21"/>
      <c r="F32" s="21"/>
      <c r="G32" s="21"/>
      <c r="H32" s="17"/>
      <c r="I32" s="17"/>
      <c r="J32" s="17"/>
      <c r="K32" s="18"/>
    </row>
    <row r="33" spans="2:11" ht="15.6" x14ac:dyDescent="0.3">
      <c r="B33" s="8"/>
      <c r="C33" s="21" t="s">
        <v>3</v>
      </c>
      <c r="D33" s="21"/>
      <c r="E33" s="21"/>
      <c r="F33" s="21"/>
      <c r="G33" s="21"/>
      <c r="H33" s="17"/>
      <c r="I33" s="17"/>
      <c r="J33" s="17"/>
      <c r="K33" s="18"/>
    </row>
    <row r="34" spans="2:11" ht="15.6" x14ac:dyDescent="0.3">
      <c r="B34" s="8"/>
      <c r="C34" s="21" t="s">
        <v>4</v>
      </c>
      <c r="D34" s="21"/>
      <c r="E34" s="21"/>
      <c r="F34" s="21"/>
      <c r="G34" s="21"/>
      <c r="H34" s="17"/>
      <c r="I34" s="17"/>
      <c r="J34" s="17"/>
      <c r="K34" s="18"/>
    </row>
    <row r="35" spans="2:11" ht="15.6" x14ac:dyDescent="0.3">
      <c r="B35" s="8"/>
      <c r="C35" s="21" t="s">
        <v>5</v>
      </c>
      <c r="D35" s="21"/>
      <c r="E35" s="21"/>
      <c r="F35" s="21"/>
      <c r="G35" s="21"/>
      <c r="H35" s="17"/>
      <c r="I35" s="17"/>
      <c r="J35" s="17"/>
      <c r="K35" s="18"/>
    </row>
    <row r="36" spans="2:11" ht="15.6" x14ac:dyDescent="0.3">
      <c r="B36" s="8"/>
      <c r="C36" s="21" t="s">
        <v>6</v>
      </c>
      <c r="D36" s="21"/>
      <c r="E36" s="21"/>
      <c r="F36" s="21"/>
      <c r="G36" s="21"/>
      <c r="H36" s="17"/>
      <c r="I36" s="17"/>
      <c r="J36" s="17"/>
      <c r="K36" s="18"/>
    </row>
    <row r="37" spans="2:11" ht="15.6" x14ac:dyDescent="0.3">
      <c r="B37" s="8"/>
      <c r="C37" s="17"/>
      <c r="D37" s="17"/>
      <c r="E37" s="17"/>
      <c r="F37" s="17"/>
      <c r="G37" s="17"/>
      <c r="H37" s="17"/>
      <c r="I37" s="17"/>
      <c r="J37" s="17"/>
      <c r="K37" s="18"/>
    </row>
    <row r="38" spans="2:11" ht="15.6" x14ac:dyDescent="0.3">
      <c r="B38" s="8"/>
      <c r="C38" s="16" t="s">
        <v>122</v>
      </c>
      <c r="D38" s="17"/>
      <c r="E38" s="17"/>
      <c r="F38" s="17"/>
      <c r="G38" s="17"/>
      <c r="H38" s="17"/>
      <c r="I38" s="17"/>
      <c r="J38" s="17"/>
      <c r="K38" s="18"/>
    </row>
    <row r="39" spans="2:11" x14ac:dyDescent="0.25">
      <c r="B39" s="8"/>
      <c r="C39"/>
      <c r="D39"/>
      <c r="E39"/>
      <c r="F39"/>
      <c r="G39"/>
      <c r="H39"/>
      <c r="I39"/>
      <c r="J39"/>
      <c r="K39" s="9"/>
    </row>
    <row r="40" spans="2:11" x14ac:dyDescent="0.25">
      <c r="B40" s="8"/>
      <c r="C40" s="15"/>
      <c r="D40" s="10"/>
      <c r="E40" s="10"/>
      <c r="F40" s="10"/>
      <c r="G40" s="10"/>
      <c r="H40" s="10"/>
      <c r="I40" s="10"/>
      <c r="J40" s="10"/>
      <c r="K40" s="9"/>
    </row>
    <row r="41" spans="2:11" ht="13.8" thickBot="1" x14ac:dyDescent="0.3">
      <c r="B41" s="12"/>
      <c r="C41" s="13"/>
      <c r="D41" s="13"/>
      <c r="E41" s="13"/>
      <c r="F41" s="13"/>
      <c r="G41" s="13"/>
      <c r="H41" s="13"/>
      <c r="I41" s="13"/>
      <c r="J41" s="13"/>
      <c r="K41" s="14"/>
    </row>
  </sheetData>
  <phoneticPr fontId="0" type="noConversion"/>
  <pageMargins left="0.75" right="0.75" top="1" bottom="1" header="0.5" footer="0.5"/>
  <pageSetup scale="95" orientation="portrait" horizontalDpi="300" verticalDpi="300" r:id="rId1"/>
  <headerFooter alignWithMargins="0">
    <oddHeader xml:space="preserve">&amp;LPersonal Finance Fundamentals
&amp;R&amp;F
</oddHeader>
    <oddFooter xml:space="preserve">&amp;LCopyright (C) 1998 ModelOffice, Inc.
www.modeloffice.com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556"/>
  <sheetViews>
    <sheetView showWhiteSpace="0" zoomScaleNormal="100" workbookViewId="0">
      <selection activeCell="D7" sqref="D7"/>
    </sheetView>
  </sheetViews>
  <sheetFormatPr defaultRowHeight="13.2" x14ac:dyDescent="0.25"/>
  <cols>
    <col min="1" max="1" width="20.33203125" customWidth="1"/>
    <col min="2" max="2" width="35.88671875" customWidth="1"/>
    <col min="3" max="4" width="10.33203125" customWidth="1"/>
  </cols>
  <sheetData>
    <row r="1" spans="1:4" x14ac:dyDescent="0.25">
      <c r="A1" s="125"/>
      <c r="B1" s="125"/>
    </row>
    <row r="2" spans="1:4" x14ac:dyDescent="0.25">
      <c r="A2" s="125"/>
      <c r="B2" s="125"/>
    </row>
    <row r="3" spans="1:4" x14ac:dyDescent="0.25">
      <c r="A3" s="125"/>
      <c r="B3" s="125"/>
    </row>
    <row r="4" spans="1:4" x14ac:dyDescent="0.25">
      <c r="A4" s="125"/>
      <c r="B4" s="125"/>
    </row>
    <row r="5" spans="1:4" x14ac:dyDescent="0.25">
      <c r="A5" s="125"/>
      <c r="B5" s="125"/>
    </row>
    <row r="6" spans="1:4" x14ac:dyDescent="0.25">
      <c r="A6" s="125"/>
      <c r="B6" s="125"/>
    </row>
    <row r="7" spans="1:4" x14ac:dyDescent="0.25">
      <c r="A7" s="125"/>
      <c r="B7" s="125"/>
    </row>
    <row r="8" spans="1:4" x14ac:dyDescent="0.25">
      <c r="A8" s="125"/>
      <c r="B8" s="125"/>
    </row>
    <row r="10" spans="1:4" ht="17.399999999999999" x14ac:dyDescent="0.25">
      <c r="A10" s="70" t="s">
        <v>123</v>
      </c>
      <c r="B10" s="70"/>
      <c r="C10" s="70"/>
      <c r="D10" s="71"/>
    </row>
    <row r="11" spans="1:4" ht="17.399999999999999" x14ac:dyDescent="0.25">
      <c r="A11" s="70"/>
      <c r="B11" s="70"/>
      <c r="C11" s="70"/>
      <c r="D11" s="71"/>
    </row>
    <row r="12" spans="1:4" ht="15.6" x14ac:dyDescent="0.25">
      <c r="A12" s="72" t="s">
        <v>52</v>
      </c>
      <c r="B12" s="73"/>
      <c r="C12" s="73"/>
      <c r="D12" s="71"/>
    </row>
    <row r="13" spans="1:4" x14ac:dyDescent="0.25">
      <c r="A13" s="121" t="s">
        <v>105</v>
      </c>
      <c r="B13" s="121"/>
      <c r="C13" s="121"/>
      <c r="D13" s="71"/>
    </row>
    <row r="14" spans="1:4" x14ac:dyDescent="0.25">
      <c r="A14" s="122"/>
      <c r="B14" s="122"/>
      <c r="C14" s="122"/>
      <c r="D14" s="122"/>
    </row>
    <row r="15" spans="1:4" x14ac:dyDescent="0.25">
      <c r="A15" s="74" t="s">
        <v>53</v>
      </c>
      <c r="B15" s="75"/>
      <c r="C15" s="75"/>
      <c r="D15" s="113"/>
    </row>
    <row r="16" spans="1:4" ht="26.4" x14ac:dyDescent="0.25">
      <c r="A16" s="76" t="s">
        <v>54</v>
      </c>
      <c r="B16" s="77" t="s">
        <v>55</v>
      </c>
      <c r="C16" s="78" t="s">
        <v>56</v>
      </c>
      <c r="D16" s="79" t="s">
        <v>57</v>
      </c>
    </row>
    <row r="17" spans="1:4" x14ac:dyDescent="0.25">
      <c r="A17" s="80" t="s">
        <v>58</v>
      </c>
      <c r="B17" s="81" t="s">
        <v>59</v>
      </c>
      <c r="C17" s="82">
        <v>8000</v>
      </c>
      <c r="D17" s="83">
        <f>C17/C20</f>
        <v>0.8</v>
      </c>
    </row>
    <row r="18" spans="1:4" x14ac:dyDescent="0.25">
      <c r="A18" s="84"/>
      <c r="B18" s="85" t="s">
        <v>60</v>
      </c>
      <c r="C18" s="82">
        <v>2000</v>
      </c>
      <c r="D18" s="83">
        <f>C18/C20</f>
        <v>0.2</v>
      </c>
    </row>
    <row r="19" spans="1:4" x14ac:dyDescent="0.25">
      <c r="A19" s="86"/>
      <c r="B19" s="85"/>
      <c r="C19" s="82"/>
      <c r="D19" s="81"/>
    </row>
    <row r="20" spans="1:4" x14ac:dyDescent="0.25">
      <c r="A20" s="87"/>
      <c r="B20" s="88" t="s">
        <v>61</v>
      </c>
      <c r="C20" s="82">
        <f>SUM(C17:C18)</f>
        <v>10000</v>
      </c>
      <c r="D20" s="83">
        <f>C20/C20</f>
        <v>1</v>
      </c>
    </row>
    <row r="21" spans="1:4" x14ac:dyDescent="0.25">
      <c r="A21" s="74" t="s">
        <v>62</v>
      </c>
      <c r="B21" s="75"/>
      <c r="C21" s="75"/>
      <c r="D21" s="113"/>
    </row>
    <row r="22" spans="1:4" x14ac:dyDescent="0.25">
      <c r="A22" s="115" t="s">
        <v>63</v>
      </c>
      <c r="B22" s="81" t="s">
        <v>64</v>
      </c>
      <c r="C22" s="82">
        <v>2000</v>
      </c>
      <c r="D22" s="83">
        <f>C22/$C$48</f>
        <v>0.22857142857142856</v>
      </c>
    </row>
    <row r="23" spans="1:4" x14ac:dyDescent="0.25">
      <c r="A23" s="115"/>
      <c r="B23" s="81" t="s">
        <v>65</v>
      </c>
      <c r="C23" s="82">
        <v>400</v>
      </c>
      <c r="D23" s="83">
        <f>C23/$C$48</f>
        <v>4.5714285714285714E-2</v>
      </c>
    </row>
    <row r="24" spans="1:4" x14ac:dyDescent="0.25">
      <c r="A24" s="115"/>
      <c r="B24" s="71" t="s">
        <v>66</v>
      </c>
      <c r="C24" s="82">
        <v>100</v>
      </c>
      <c r="D24" s="83">
        <f t="shared" ref="D24:D47" si="0">C24/$C$48</f>
        <v>1.1428571428571429E-2</v>
      </c>
    </row>
    <row r="25" spans="1:4" x14ac:dyDescent="0.25">
      <c r="A25" s="115" t="s">
        <v>67</v>
      </c>
      <c r="B25" s="81" t="s">
        <v>68</v>
      </c>
      <c r="C25" s="82">
        <v>400</v>
      </c>
      <c r="D25" s="83">
        <f t="shared" si="0"/>
        <v>4.5714285714285714E-2</v>
      </c>
    </row>
    <row r="26" spans="1:4" x14ac:dyDescent="0.25">
      <c r="A26" s="115"/>
      <c r="B26" s="81" t="s">
        <v>69</v>
      </c>
      <c r="C26" s="82">
        <v>300</v>
      </c>
      <c r="D26" s="83">
        <f t="shared" si="0"/>
        <v>3.4285714285714287E-2</v>
      </c>
    </row>
    <row r="27" spans="1:4" x14ac:dyDescent="0.25">
      <c r="A27" s="116" t="s">
        <v>70</v>
      </c>
      <c r="B27" s="81" t="s">
        <v>71</v>
      </c>
      <c r="C27" s="82">
        <v>1500</v>
      </c>
      <c r="D27" s="83">
        <f t="shared" si="0"/>
        <v>0.17142857142857143</v>
      </c>
    </row>
    <row r="28" spans="1:4" x14ac:dyDescent="0.25">
      <c r="A28" s="117"/>
      <c r="B28" s="81" t="s">
        <v>72</v>
      </c>
      <c r="C28" s="82">
        <v>500</v>
      </c>
      <c r="D28" s="83">
        <f t="shared" si="0"/>
        <v>5.7142857142857141E-2</v>
      </c>
    </row>
    <row r="29" spans="1:4" x14ac:dyDescent="0.25">
      <c r="A29" s="115" t="s">
        <v>73</v>
      </c>
      <c r="B29" s="81" t="s">
        <v>74</v>
      </c>
      <c r="C29" s="82">
        <v>400</v>
      </c>
      <c r="D29" s="83">
        <f t="shared" si="0"/>
        <v>4.5714285714285714E-2</v>
      </c>
    </row>
    <row r="30" spans="1:4" x14ac:dyDescent="0.25">
      <c r="A30" s="115"/>
      <c r="B30" s="81" t="s">
        <v>75</v>
      </c>
      <c r="C30" s="82">
        <v>600</v>
      </c>
      <c r="D30" s="83">
        <f t="shared" si="0"/>
        <v>6.8571428571428575E-2</v>
      </c>
    </row>
    <row r="31" spans="1:4" x14ac:dyDescent="0.25">
      <c r="A31" s="116" t="s">
        <v>76</v>
      </c>
      <c r="B31" s="81" t="s">
        <v>77</v>
      </c>
      <c r="C31" s="82">
        <v>20</v>
      </c>
      <c r="D31" s="83">
        <f t="shared" si="0"/>
        <v>2.2857142857142859E-3</v>
      </c>
    </row>
    <row r="32" spans="1:4" x14ac:dyDescent="0.25">
      <c r="A32" s="117"/>
      <c r="B32" s="81" t="s">
        <v>78</v>
      </c>
      <c r="C32" s="82">
        <v>30</v>
      </c>
      <c r="D32" s="83">
        <f t="shared" si="0"/>
        <v>3.4285714285714284E-3</v>
      </c>
    </row>
    <row r="33" spans="1:4" x14ac:dyDescent="0.25">
      <c r="A33" s="116" t="s">
        <v>79</v>
      </c>
      <c r="B33" s="81" t="s">
        <v>80</v>
      </c>
      <c r="C33" s="82">
        <v>200</v>
      </c>
      <c r="D33" s="83">
        <f t="shared" si="0"/>
        <v>2.2857142857142857E-2</v>
      </c>
    </row>
    <row r="34" spans="1:4" x14ac:dyDescent="0.25">
      <c r="A34" s="118"/>
      <c r="B34" s="81" t="s">
        <v>81</v>
      </c>
      <c r="C34" s="82">
        <v>100</v>
      </c>
      <c r="D34" s="83">
        <f t="shared" si="0"/>
        <v>1.1428571428571429E-2</v>
      </c>
    </row>
    <row r="35" spans="1:4" x14ac:dyDescent="0.25">
      <c r="A35" s="118"/>
      <c r="B35" s="81" t="s">
        <v>82</v>
      </c>
      <c r="C35" s="82">
        <v>200</v>
      </c>
      <c r="D35" s="83">
        <f t="shared" si="0"/>
        <v>2.2857142857142857E-2</v>
      </c>
    </row>
    <row r="36" spans="1:4" x14ac:dyDescent="0.25">
      <c r="A36" s="115" t="s">
        <v>83</v>
      </c>
      <c r="B36" s="81" t="s">
        <v>84</v>
      </c>
      <c r="C36" s="82">
        <v>400</v>
      </c>
      <c r="D36" s="83">
        <f t="shared" si="0"/>
        <v>4.5714285714285714E-2</v>
      </c>
    </row>
    <row r="37" spans="1:4" x14ac:dyDescent="0.25">
      <c r="A37" s="115"/>
      <c r="B37" s="81" t="s">
        <v>85</v>
      </c>
      <c r="C37" s="82">
        <v>160</v>
      </c>
      <c r="D37" s="83">
        <f t="shared" si="0"/>
        <v>1.8285714285714287E-2</v>
      </c>
    </row>
    <row r="38" spans="1:4" x14ac:dyDescent="0.25">
      <c r="A38" s="115"/>
      <c r="B38" s="81" t="s">
        <v>86</v>
      </c>
      <c r="C38" s="82">
        <v>50</v>
      </c>
      <c r="D38" s="83">
        <f t="shared" si="0"/>
        <v>5.7142857142857143E-3</v>
      </c>
    </row>
    <row r="39" spans="1:4" x14ac:dyDescent="0.25">
      <c r="A39" s="115"/>
      <c r="B39" s="81" t="s">
        <v>87</v>
      </c>
      <c r="C39" s="82">
        <v>30</v>
      </c>
      <c r="D39" s="83">
        <f t="shared" si="0"/>
        <v>3.4285714285714284E-3</v>
      </c>
    </row>
    <row r="40" spans="1:4" x14ac:dyDescent="0.25">
      <c r="A40" s="115"/>
      <c r="B40" s="81" t="s">
        <v>88</v>
      </c>
      <c r="C40" s="82">
        <v>80</v>
      </c>
      <c r="D40" s="83">
        <f t="shared" si="0"/>
        <v>9.1428571428571435E-3</v>
      </c>
    </row>
    <row r="41" spans="1:4" x14ac:dyDescent="0.25">
      <c r="A41" s="115"/>
      <c r="B41" s="81" t="s">
        <v>89</v>
      </c>
      <c r="C41" s="82">
        <v>80</v>
      </c>
      <c r="D41" s="83">
        <f t="shared" si="0"/>
        <v>9.1428571428571435E-3</v>
      </c>
    </row>
    <row r="42" spans="1:4" x14ac:dyDescent="0.25">
      <c r="A42" s="84" t="s">
        <v>90</v>
      </c>
      <c r="B42" s="81" t="s">
        <v>91</v>
      </c>
      <c r="C42" s="82">
        <v>500</v>
      </c>
      <c r="D42" s="83">
        <f t="shared" si="0"/>
        <v>5.7142857142857141E-2</v>
      </c>
    </row>
    <row r="43" spans="1:4" x14ac:dyDescent="0.25">
      <c r="A43" s="80" t="s">
        <v>103</v>
      </c>
      <c r="B43" s="81" t="s">
        <v>104</v>
      </c>
      <c r="C43" s="82">
        <v>0</v>
      </c>
      <c r="D43" s="83">
        <f t="shared" si="0"/>
        <v>0</v>
      </c>
    </row>
    <row r="44" spans="1:4" x14ac:dyDescent="0.25">
      <c r="A44" s="116" t="s">
        <v>92</v>
      </c>
      <c r="B44" s="81" t="s">
        <v>93</v>
      </c>
      <c r="C44" s="82">
        <v>100</v>
      </c>
      <c r="D44" s="83">
        <f t="shared" si="0"/>
        <v>1.1428571428571429E-2</v>
      </c>
    </row>
    <row r="45" spans="1:4" x14ac:dyDescent="0.25">
      <c r="A45" s="117"/>
      <c r="B45" s="81" t="s">
        <v>94</v>
      </c>
      <c r="C45" s="82">
        <v>100</v>
      </c>
      <c r="D45" s="83">
        <f t="shared" si="0"/>
        <v>1.1428571428571429E-2</v>
      </c>
    </row>
    <row r="46" spans="1:4" x14ac:dyDescent="0.25">
      <c r="A46" s="118" t="s">
        <v>95</v>
      </c>
      <c r="B46" s="81" t="s">
        <v>125</v>
      </c>
      <c r="C46" s="82">
        <v>100</v>
      </c>
      <c r="D46" s="83">
        <f t="shared" si="0"/>
        <v>1.1428571428571429E-2</v>
      </c>
    </row>
    <row r="47" spans="1:4" x14ac:dyDescent="0.25">
      <c r="A47" s="117"/>
      <c r="B47" s="81" t="s">
        <v>96</v>
      </c>
      <c r="C47" s="82">
        <v>400</v>
      </c>
      <c r="D47" s="83">
        <f t="shared" si="0"/>
        <v>4.5714285714285714E-2</v>
      </c>
    </row>
    <row r="48" spans="1:4" x14ac:dyDescent="0.25">
      <c r="A48" s="89"/>
      <c r="B48" s="90" t="s">
        <v>97</v>
      </c>
      <c r="C48" s="82">
        <f>SUM(C22:C47)</f>
        <v>8750</v>
      </c>
      <c r="D48" s="91">
        <f>SUM(D22:D47)</f>
        <v>1.0000000000000002</v>
      </c>
    </row>
    <row r="49" spans="1:4" x14ac:dyDescent="0.25">
      <c r="A49" s="89"/>
      <c r="B49" s="92"/>
      <c r="C49" s="93"/>
      <c r="D49" s="94"/>
    </row>
    <row r="50" spans="1:4" ht="13.8" thickBot="1" x14ac:dyDescent="0.3">
      <c r="A50" s="119" t="s">
        <v>98</v>
      </c>
      <c r="B50" s="120"/>
      <c r="C50" s="95">
        <f>C20-C48</f>
        <v>1250</v>
      </c>
      <c r="D50" s="96">
        <f>C50/C20</f>
        <v>0.125</v>
      </c>
    </row>
    <row r="52" spans="1:4" x14ac:dyDescent="0.25">
      <c r="A52" s="25" t="s">
        <v>99</v>
      </c>
      <c r="B52" s="25" t="s">
        <v>101</v>
      </c>
      <c r="C52" s="97">
        <v>880</v>
      </c>
    </row>
    <row r="53" spans="1:4" x14ac:dyDescent="0.25">
      <c r="A53" s="20"/>
      <c r="B53" s="98" t="s">
        <v>100</v>
      </c>
      <c r="C53" s="99">
        <v>960</v>
      </c>
    </row>
    <row r="54" spans="1:4" ht="13.8" thickBot="1" x14ac:dyDescent="0.3">
      <c r="A54" s="100"/>
      <c r="B54" s="101" t="s">
        <v>102</v>
      </c>
      <c r="C54" s="102">
        <f>C52+C53</f>
        <v>1840</v>
      </c>
    </row>
    <row r="55" spans="1:4" ht="13.8" thickTop="1" x14ac:dyDescent="0.25"/>
    <row r="554" spans="1:253" x14ac:dyDescent="0.25">
      <c r="A554" s="114"/>
      <c r="E554" s="114"/>
      <c r="I554" s="114"/>
      <c r="M554" s="114"/>
      <c r="Q554" s="114"/>
      <c r="U554" s="114"/>
      <c r="Y554" s="114"/>
      <c r="AC554" s="114"/>
      <c r="AG554" s="114"/>
      <c r="AK554" s="114"/>
      <c r="AO554" s="114"/>
      <c r="AS554" s="114"/>
      <c r="AW554" s="114"/>
      <c r="BA554" s="114"/>
      <c r="BE554" s="114"/>
      <c r="BI554" s="114"/>
      <c r="BM554" s="114"/>
      <c r="BQ554" s="114"/>
      <c r="BU554" s="114"/>
      <c r="BY554" s="114"/>
      <c r="CC554" s="114"/>
      <c r="CG554" s="114"/>
      <c r="CK554" s="114"/>
      <c r="CO554" s="114"/>
      <c r="CS554" s="114"/>
      <c r="CW554" s="114"/>
      <c r="DA554" s="114"/>
      <c r="DE554" s="114"/>
      <c r="DI554" s="114"/>
      <c r="DM554" s="114"/>
      <c r="DQ554" s="114"/>
      <c r="DU554" s="114"/>
      <c r="DY554" s="114"/>
      <c r="EC554" s="114"/>
      <c r="EG554" s="114"/>
      <c r="EK554" s="114"/>
      <c r="EO554" s="114"/>
      <c r="ES554" s="114"/>
      <c r="EW554" s="114"/>
      <c r="FA554" s="114"/>
      <c r="FE554" s="114"/>
      <c r="FI554" s="114"/>
      <c r="FM554" s="114"/>
      <c r="FQ554" s="114"/>
      <c r="FU554" s="114"/>
      <c r="FY554" s="114"/>
      <c r="GC554" s="114"/>
      <c r="GG554" s="114"/>
      <c r="GK554" s="114"/>
      <c r="GO554" s="114"/>
      <c r="GS554" s="114"/>
      <c r="GW554" s="114"/>
      <c r="HA554" s="114"/>
      <c r="HE554" s="114"/>
      <c r="HI554" s="114"/>
      <c r="HM554" s="114"/>
      <c r="HQ554" s="114"/>
      <c r="HU554" s="114"/>
      <c r="HY554" s="114"/>
      <c r="IC554" s="114"/>
      <c r="IG554" s="114"/>
      <c r="IK554" s="114"/>
      <c r="IO554" s="114"/>
      <c r="IS554" s="114"/>
    </row>
    <row r="555" spans="1:253" x14ac:dyDescent="0.25">
      <c r="A555" s="114"/>
      <c r="E555" s="114"/>
      <c r="I555" s="114"/>
      <c r="M555" s="114"/>
      <c r="Q555" s="114"/>
      <c r="U555" s="114"/>
      <c r="Y555" s="114"/>
      <c r="AC555" s="114"/>
      <c r="AG555" s="114"/>
      <c r="AK555" s="114"/>
      <c r="AO555" s="114"/>
      <c r="AS555" s="114"/>
      <c r="AW555" s="114"/>
      <c r="BA555" s="114"/>
      <c r="BE555" s="114"/>
      <c r="BI555" s="114"/>
      <c r="BM555" s="114"/>
      <c r="BQ555" s="114"/>
      <c r="BU555" s="114"/>
      <c r="BY555" s="114"/>
      <c r="CC555" s="114"/>
      <c r="CG555" s="114"/>
      <c r="CK555" s="114"/>
      <c r="CO555" s="114"/>
      <c r="CS555" s="114"/>
      <c r="CW555" s="114"/>
      <c r="DA555" s="114"/>
      <c r="DE555" s="114"/>
      <c r="DI555" s="114"/>
      <c r="DM555" s="114"/>
      <c r="DQ555" s="114"/>
      <c r="DU555" s="114"/>
      <c r="DY555" s="114"/>
      <c r="EC555" s="114"/>
      <c r="EG555" s="114"/>
      <c r="EK555" s="114"/>
      <c r="EO555" s="114"/>
      <c r="ES555" s="114"/>
      <c r="EW555" s="114"/>
      <c r="FA555" s="114"/>
      <c r="FE555" s="114"/>
      <c r="FI555" s="114"/>
      <c r="FM555" s="114"/>
      <c r="FQ555" s="114"/>
      <c r="FU555" s="114"/>
      <c r="FY555" s="114"/>
      <c r="GC555" s="114"/>
      <c r="GG555" s="114"/>
      <c r="GK555" s="114"/>
      <c r="GO555" s="114"/>
      <c r="GS555" s="114"/>
      <c r="GW555" s="114"/>
      <c r="HA555" s="114"/>
      <c r="HE555" s="114"/>
      <c r="HI555" s="114"/>
      <c r="HM555" s="114"/>
      <c r="HQ555" s="114"/>
      <c r="HU555" s="114"/>
      <c r="HY555" s="114"/>
      <c r="IC555" s="114"/>
      <c r="IG555" s="114"/>
      <c r="IK555" s="114"/>
      <c r="IO555" s="114"/>
      <c r="IS555" s="114"/>
    </row>
    <row r="556" spans="1:253" x14ac:dyDescent="0.25">
      <c r="A556" s="114"/>
      <c r="E556" s="114"/>
      <c r="I556" s="114"/>
      <c r="M556" s="114"/>
      <c r="Q556" s="114"/>
      <c r="U556" s="114"/>
      <c r="Y556" s="114"/>
      <c r="AC556" s="114"/>
      <c r="AG556" s="114"/>
      <c r="AK556" s="114"/>
      <c r="AO556" s="114"/>
      <c r="AS556" s="114"/>
      <c r="AW556" s="114"/>
      <c r="BA556" s="114"/>
      <c r="BE556" s="114"/>
      <c r="BI556" s="114"/>
      <c r="BM556" s="114"/>
      <c r="BQ556" s="114"/>
      <c r="BU556" s="114"/>
      <c r="BY556" s="114"/>
      <c r="CC556" s="114"/>
      <c r="CG556" s="114"/>
      <c r="CK556" s="114"/>
      <c r="CO556" s="114"/>
      <c r="CS556" s="114"/>
      <c r="CW556" s="114"/>
      <c r="DA556" s="114"/>
      <c r="DE556" s="114"/>
      <c r="DI556" s="114"/>
      <c r="DM556" s="114"/>
      <c r="DQ556" s="114"/>
      <c r="DU556" s="114"/>
      <c r="DY556" s="114"/>
      <c r="EC556" s="114"/>
      <c r="EG556" s="114"/>
      <c r="EK556" s="114"/>
      <c r="EO556" s="114"/>
      <c r="ES556" s="114"/>
      <c r="EW556" s="114"/>
      <c r="FA556" s="114"/>
      <c r="FE556" s="114"/>
      <c r="FI556" s="114"/>
      <c r="FM556" s="114"/>
      <c r="FQ556" s="114"/>
      <c r="FU556" s="114"/>
      <c r="FY556" s="114"/>
      <c r="GC556" s="114"/>
      <c r="GG556" s="114"/>
      <c r="GK556" s="114"/>
      <c r="GO556" s="114"/>
      <c r="GS556" s="114"/>
      <c r="GW556" s="114"/>
      <c r="HA556" s="114"/>
      <c r="HE556" s="114"/>
      <c r="HI556" s="114"/>
      <c r="HM556" s="114"/>
      <c r="HQ556" s="114"/>
      <c r="HU556" s="114"/>
      <c r="HY556" s="114"/>
      <c r="IC556" s="114"/>
      <c r="IG556" s="114"/>
      <c r="IK556" s="114"/>
      <c r="IO556" s="114"/>
      <c r="IS556" s="114"/>
    </row>
  </sheetData>
  <mergeCells count="77">
    <mergeCell ref="A1:B8"/>
    <mergeCell ref="A13:C13"/>
    <mergeCell ref="A14:D14"/>
    <mergeCell ref="A22:A24"/>
    <mergeCell ref="A25:A26"/>
    <mergeCell ref="A27:A28"/>
    <mergeCell ref="A29:A30"/>
    <mergeCell ref="Y554:Y556"/>
    <mergeCell ref="AC554:AC556"/>
    <mergeCell ref="A31:A32"/>
    <mergeCell ref="A33:A35"/>
    <mergeCell ref="A36:A41"/>
    <mergeCell ref="A44:A45"/>
    <mergeCell ref="A46:A47"/>
    <mergeCell ref="A50:B50"/>
    <mergeCell ref="A554:A556"/>
    <mergeCell ref="E554:E556"/>
    <mergeCell ref="I554:I556"/>
    <mergeCell ref="M554:M556"/>
    <mergeCell ref="Q554:Q556"/>
    <mergeCell ref="U554:U556"/>
    <mergeCell ref="AG554:AG556"/>
    <mergeCell ref="AK554:AK556"/>
    <mergeCell ref="AO554:AO556"/>
    <mergeCell ref="AS554:AS556"/>
    <mergeCell ref="AW554:AW556"/>
    <mergeCell ref="BA554:BA556"/>
    <mergeCell ref="BE554:BE556"/>
    <mergeCell ref="BI554:BI556"/>
    <mergeCell ref="BM554:BM556"/>
    <mergeCell ref="BQ554:BQ556"/>
    <mergeCell ref="BU554:BU556"/>
    <mergeCell ref="BY554:BY556"/>
    <mergeCell ref="CC554:CC556"/>
    <mergeCell ref="CG554:CG556"/>
    <mergeCell ref="CK554:CK556"/>
    <mergeCell ref="CO554:CO556"/>
    <mergeCell ref="CS554:CS556"/>
    <mergeCell ref="CW554:CW556"/>
    <mergeCell ref="DA554:DA556"/>
    <mergeCell ref="DE554:DE556"/>
    <mergeCell ref="DI554:DI556"/>
    <mergeCell ref="DM554:DM556"/>
    <mergeCell ref="DQ554:DQ556"/>
    <mergeCell ref="DU554:DU556"/>
    <mergeCell ref="DY554:DY556"/>
    <mergeCell ref="EC554:EC556"/>
    <mergeCell ref="EG554:EG556"/>
    <mergeCell ref="EK554:EK556"/>
    <mergeCell ref="EO554:EO556"/>
    <mergeCell ref="ES554:ES556"/>
    <mergeCell ref="EW554:EW556"/>
    <mergeCell ref="FA554:FA556"/>
    <mergeCell ref="FE554:FE556"/>
    <mergeCell ref="FI554:FI556"/>
    <mergeCell ref="FM554:FM556"/>
    <mergeCell ref="FQ554:FQ556"/>
    <mergeCell ref="FU554:FU556"/>
    <mergeCell ref="FY554:FY556"/>
    <mergeCell ref="GC554:GC556"/>
    <mergeCell ref="GG554:GG556"/>
    <mergeCell ref="GK554:GK556"/>
    <mergeCell ref="GO554:GO556"/>
    <mergeCell ref="GS554:GS556"/>
    <mergeCell ref="GW554:GW556"/>
    <mergeCell ref="HA554:HA556"/>
    <mergeCell ref="HE554:HE556"/>
    <mergeCell ref="HI554:HI556"/>
    <mergeCell ref="HM554:HM556"/>
    <mergeCell ref="IO554:IO556"/>
    <mergeCell ref="IS554:IS556"/>
    <mergeCell ref="HQ554:HQ556"/>
    <mergeCell ref="HU554:HU556"/>
    <mergeCell ref="HY554:HY556"/>
    <mergeCell ref="IC554:IC556"/>
    <mergeCell ref="IG554:IG556"/>
    <mergeCell ref="IK554:IK556"/>
  </mergeCells>
  <pageMargins left="0.7" right="0.7" top="0.75" bottom="0.75" header="0.3" footer="0.3"/>
  <pageSetup orientation="portrait" r:id="rId1"/>
  <headerFooter>
    <oddHeader>&amp;CIn/Outcome - By Amelia Hong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422"/>
  <sheetViews>
    <sheetView topLeftCell="A2" zoomScaleNormal="100" workbookViewId="0">
      <selection activeCell="L38" sqref="L38"/>
    </sheetView>
  </sheetViews>
  <sheetFormatPr defaultColWidth="9.21875" defaultRowHeight="13.2" x14ac:dyDescent="0.25"/>
  <cols>
    <col min="1" max="1" width="3.109375" style="25" customWidth="1"/>
    <col min="2" max="2" width="8.88671875" style="25" customWidth="1"/>
    <col min="3" max="3" width="13.44140625" style="25" customWidth="1"/>
    <col min="4" max="4" width="12.6640625" style="25" customWidth="1"/>
    <col min="5" max="5" width="9.6640625" style="25" customWidth="1"/>
    <col min="6" max="7" width="3.5546875" style="25" customWidth="1"/>
    <col min="8" max="8" width="19.44140625" style="25" customWidth="1"/>
    <col min="9" max="9" width="12.6640625" style="25" customWidth="1"/>
    <col min="10" max="10" width="11.88671875" style="25" customWidth="1"/>
    <col min="11" max="16384" width="9.21875" style="25"/>
  </cols>
  <sheetData>
    <row r="2" spans="1:10" x14ac:dyDescent="0.25">
      <c r="D2" s="126"/>
      <c r="E2" s="126"/>
      <c r="F2" s="126"/>
      <c r="G2" s="126"/>
      <c r="H2" s="126"/>
    </row>
    <row r="3" spans="1:10" x14ac:dyDescent="0.25">
      <c r="D3" s="126"/>
      <c r="E3" s="126"/>
      <c r="F3" s="126"/>
      <c r="G3" s="126"/>
      <c r="H3" s="126"/>
    </row>
    <row r="4" spans="1:10" x14ac:dyDescent="0.25">
      <c r="D4" s="126"/>
      <c r="E4" s="126"/>
      <c r="F4" s="126"/>
      <c r="G4" s="126"/>
      <c r="H4" s="126"/>
    </row>
    <row r="5" spans="1:10" x14ac:dyDescent="0.25">
      <c r="D5" s="126"/>
      <c r="E5" s="126"/>
      <c r="F5" s="126"/>
      <c r="G5" s="126"/>
      <c r="H5" s="126"/>
    </row>
    <row r="6" spans="1:10" x14ac:dyDescent="0.25">
      <c r="D6" s="126"/>
      <c r="E6" s="126"/>
      <c r="F6" s="126"/>
      <c r="G6" s="126"/>
      <c r="H6" s="126"/>
    </row>
    <row r="7" spans="1:10" x14ac:dyDescent="0.25">
      <c r="D7" s="126"/>
      <c r="E7" s="126"/>
      <c r="F7" s="126"/>
      <c r="G7" s="126"/>
      <c r="H7" s="126"/>
    </row>
    <row r="9" spans="1:10" ht="24.6" x14ac:dyDescent="0.4">
      <c r="A9" s="104" t="s">
        <v>0</v>
      </c>
      <c r="B9" s="24"/>
      <c r="C9" s="24"/>
      <c r="D9" s="24"/>
      <c r="E9" s="24"/>
      <c r="F9" s="24"/>
      <c r="G9" s="24"/>
      <c r="H9" s="24"/>
      <c r="I9" s="24"/>
      <c r="J9" s="24"/>
    </row>
    <row r="10" spans="1:10" ht="17.399999999999999" x14ac:dyDescent="0.3">
      <c r="A10" s="26" t="s">
        <v>50</v>
      </c>
      <c r="B10" s="27"/>
      <c r="C10" s="27"/>
      <c r="D10" s="27"/>
      <c r="E10" s="27"/>
      <c r="F10" s="24"/>
      <c r="G10" s="24"/>
      <c r="H10" s="24"/>
      <c r="I10" s="24"/>
      <c r="J10" s="24"/>
    </row>
    <row r="11" spans="1:10" ht="21" customHeight="1" x14ac:dyDescent="0.3">
      <c r="A11" s="36" t="s">
        <v>51</v>
      </c>
      <c r="B11" s="27"/>
      <c r="C11" s="27"/>
      <c r="D11" s="27"/>
      <c r="E11" s="27"/>
      <c r="F11" s="24"/>
      <c r="G11" s="24"/>
      <c r="H11" s="24"/>
      <c r="I11" s="24"/>
      <c r="J11" s="24"/>
    </row>
    <row r="12" spans="1:10" ht="17.399999999999999" x14ac:dyDescent="0.3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5.6" x14ac:dyDescent="0.3">
      <c r="A13" s="19" t="s">
        <v>7</v>
      </c>
      <c r="B13" s="29"/>
      <c r="C13" s="29"/>
      <c r="D13" s="30" t="s">
        <v>8</v>
      </c>
      <c r="E13" s="30" t="s">
        <v>9</v>
      </c>
      <c r="F13" s="29"/>
      <c r="G13" s="19" t="s">
        <v>10</v>
      </c>
      <c r="H13" s="29"/>
      <c r="I13" s="30" t="s">
        <v>8</v>
      </c>
      <c r="J13" s="30" t="s">
        <v>9</v>
      </c>
    </row>
    <row r="14" spans="1:10" ht="15.6" x14ac:dyDescent="0.3">
      <c r="A14" s="19"/>
      <c r="B14" s="29"/>
      <c r="C14" s="29"/>
      <c r="D14" s="31"/>
      <c r="E14" s="31"/>
      <c r="F14" s="29"/>
      <c r="G14" s="19"/>
      <c r="H14" s="29"/>
      <c r="I14" s="31"/>
      <c r="J14" s="31"/>
    </row>
    <row r="15" spans="1:10" ht="15.6" x14ac:dyDescent="0.3">
      <c r="A15" s="38" t="s">
        <v>13</v>
      </c>
      <c r="B15" s="39"/>
      <c r="C15" s="39"/>
      <c r="D15" s="42"/>
      <c r="E15" s="42"/>
      <c r="F15" s="29"/>
      <c r="G15" s="45"/>
      <c r="H15" s="38" t="s">
        <v>39</v>
      </c>
      <c r="I15" s="42"/>
      <c r="J15" s="42"/>
    </row>
    <row r="16" spans="1:10" ht="20.100000000000001" customHeight="1" x14ac:dyDescent="0.25">
      <c r="A16" s="29"/>
      <c r="B16" s="29" t="s">
        <v>15</v>
      </c>
      <c r="C16" s="29"/>
      <c r="D16" s="48">
        <v>1500</v>
      </c>
      <c r="E16" s="32">
        <f>D16/$D$39</f>
        <v>1.3297872340425532E-3</v>
      </c>
      <c r="F16" s="29"/>
      <c r="G16" s="29"/>
      <c r="H16" s="29" t="s">
        <v>106</v>
      </c>
      <c r="I16" s="48">
        <v>20000</v>
      </c>
      <c r="J16" s="32">
        <f t="shared" ref="J16:J23" si="0">I16/$I$33</f>
        <v>2.1505376344086023E-2</v>
      </c>
    </row>
    <row r="17" spans="1:10" ht="20.100000000000001" customHeight="1" x14ac:dyDescent="0.25">
      <c r="A17" s="29"/>
      <c r="B17" s="29" t="s">
        <v>24</v>
      </c>
      <c r="C17" s="29"/>
      <c r="D17" s="48">
        <v>500</v>
      </c>
      <c r="E17" s="32">
        <f>D17/$D$39</f>
        <v>4.4326241134751772E-4</v>
      </c>
      <c r="F17" s="29"/>
      <c r="G17" s="29"/>
      <c r="H17" s="29" t="s">
        <v>14</v>
      </c>
      <c r="I17" s="48">
        <v>0</v>
      </c>
      <c r="J17" s="32">
        <f t="shared" si="0"/>
        <v>0</v>
      </c>
    </row>
    <row r="18" spans="1:10" ht="20.100000000000001" customHeight="1" x14ac:dyDescent="0.25">
      <c r="A18" s="29"/>
      <c r="B18" s="29" t="s">
        <v>107</v>
      </c>
      <c r="C18" s="29"/>
      <c r="D18" s="48">
        <v>1000</v>
      </c>
      <c r="E18" s="32">
        <f>D18/$D$39</f>
        <v>8.8652482269503544E-4</v>
      </c>
      <c r="F18" s="29"/>
      <c r="G18" s="29"/>
      <c r="H18" s="29" t="s">
        <v>108</v>
      </c>
      <c r="I18" s="48">
        <v>0</v>
      </c>
      <c r="J18" s="32">
        <f t="shared" si="0"/>
        <v>0</v>
      </c>
    </row>
    <row r="19" spans="1:10" ht="20.100000000000001" customHeight="1" x14ac:dyDescent="0.25">
      <c r="A19" s="29"/>
      <c r="B19" s="29" t="s">
        <v>16</v>
      </c>
      <c r="C19" s="29"/>
      <c r="D19" s="53">
        <v>50000</v>
      </c>
      <c r="E19" s="33">
        <f>D19/$D$39</f>
        <v>4.4326241134751775E-2</v>
      </c>
      <c r="F19" s="29"/>
      <c r="G19" s="29"/>
      <c r="H19" s="29" t="s">
        <v>11</v>
      </c>
      <c r="I19" s="49">
        <v>60000</v>
      </c>
      <c r="J19" s="32">
        <f t="shared" si="0"/>
        <v>6.4516129032258063E-2</v>
      </c>
    </row>
    <row r="20" spans="1:10" ht="20.100000000000001" customHeight="1" thickBot="1" x14ac:dyDescent="0.3">
      <c r="A20" s="23" t="s">
        <v>48</v>
      </c>
      <c r="B20" s="29"/>
      <c r="C20" s="29"/>
      <c r="D20" s="54">
        <f>SUM(D16:D19)</f>
        <v>53000</v>
      </c>
      <c r="E20" s="34">
        <f>SUM(E16:E19)</f>
        <v>4.6985815602836878E-2</v>
      </c>
      <c r="F20" s="29"/>
      <c r="G20" s="29"/>
      <c r="H20" s="29" t="s">
        <v>27</v>
      </c>
      <c r="I20" s="49">
        <v>700000</v>
      </c>
      <c r="J20" s="32">
        <f t="shared" si="0"/>
        <v>0.75268817204301075</v>
      </c>
    </row>
    <row r="21" spans="1:10" ht="20.100000000000001" customHeight="1" thickTop="1" x14ac:dyDescent="0.25">
      <c r="A21" s="29"/>
      <c r="B21" s="29"/>
      <c r="C21" s="29"/>
      <c r="D21" s="48"/>
      <c r="E21" s="32"/>
      <c r="F21" s="29"/>
      <c r="G21" s="29"/>
      <c r="H21" s="29" t="s">
        <v>28</v>
      </c>
      <c r="I21" s="49">
        <v>150000</v>
      </c>
      <c r="J21" s="32">
        <f t="shared" si="0"/>
        <v>0.16129032258064516</v>
      </c>
    </row>
    <row r="22" spans="1:10" ht="20.100000000000001" customHeight="1" x14ac:dyDescent="0.25">
      <c r="A22" s="38" t="s">
        <v>30</v>
      </c>
      <c r="B22" s="39"/>
      <c r="C22" s="39"/>
      <c r="D22" s="40"/>
      <c r="E22" s="41"/>
      <c r="F22" s="29"/>
      <c r="G22" s="29"/>
      <c r="H22" s="29" t="s">
        <v>29</v>
      </c>
      <c r="I22" s="48">
        <v>0</v>
      </c>
      <c r="J22" s="32">
        <f t="shared" si="0"/>
        <v>0</v>
      </c>
    </row>
    <row r="23" spans="1:10" ht="20.100000000000001" customHeight="1" x14ac:dyDescent="0.25">
      <c r="A23" s="23"/>
      <c r="B23" s="29" t="s">
        <v>22</v>
      </c>
      <c r="C23" s="29"/>
      <c r="D23" s="48">
        <v>150000</v>
      </c>
      <c r="E23" s="32">
        <f t="shared" ref="E23:E31" si="1">D23/$D$39</f>
        <v>0.13297872340425532</v>
      </c>
      <c r="F23" s="29"/>
      <c r="H23" s="29" t="s">
        <v>42</v>
      </c>
      <c r="I23" s="48">
        <v>0</v>
      </c>
      <c r="J23" s="32">
        <f t="shared" si="0"/>
        <v>0</v>
      </c>
    </row>
    <row r="24" spans="1:10" ht="20.100000000000001" customHeight="1" thickBot="1" x14ac:dyDescent="0.3">
      <c r="A24" s="29"/>
      <c r="B24" s="29" t="s">
        <v>25</v>
      </c>
      <c r="C24" s="29"/>
      <c r="D24" s="48">
        <v>0</v>
      </c>
      <c r="E24" s="32">
        <f t="shared" si="1"/>
        <v>0</v>
      </c>
      <c r="F24" s="29"/>
      <c r="G24" s="46" t="s">
        <v>44</v>
      </c>
      <c r="I24" s="52">
        <f>SUM(I16:I23)</f>
        <v>930000</v>
      </c>
      <c r="J24" s="51">
        <f>SUM(J10:J16)</f>
        <v>2.1505376344086023E-2</v>
      </c>
    </row>
    <row r="25" spans="1:10" ht="20.100000000000001" customHeight="1" thickTop="1" x14ac:dyDescent="0.25">
      <c r="A25" s="29"/>
      <c r="B25" s="29" t="s">
        <v>32</v>
      </c>
      <c r="C25" s="29"/>
      <c r="D25" s="48">
        <v>25000</v>
      </c>
      <c r="E25" s="32">
        <f t="shared" si="1"/>
        <v>2.2163120567375887E-2</v>
      </c>
      <c r="F25" s="29"/>
      <c r="I25" s="50"/>
    </row>
    <row r="26" spans="1:10" ht="20.100000000000001" customHeight="1" x14ac:dyDescent="0.25">
      <c r="A26" s="29"/>
      <c r="B26" s="29" t="s">
        <v>17</v>
      </c>
      <c r="C26" s="29"/>
      <c r="D26" s="48">
        <v>20000</v>
      </c>
      <c r="E26" s="32">
        <f t="shared" si="1"/>
        <v>1.7730496453900711E-2</v>
      </c>
      <c r="F26" s="29"/>
      <c r="I26" s="50"/>
    </row>
    <row r="27" spans="1:10" ht="20.100000000000001" customHeight="1" x14ac:dyDescent="0.3">
      <c r="A27" s="29"/>
      <c r="B27" s="29" t="s">
        <v>18</v>
      </c>
      <c r="C27" s="29"/>
      <c r="D27" s="48">
        <v>5000</v>
      </c>
      <c r="E27" s="32">
        <f t="shared" si="1"/>
        <v>4.4326241134751776E-3</v>
      </c>
      <c r="F27" s="29"/>
      <c r="G27" s="45"/>
      <c r="H27" s="38" t="s">
        <v>40</v>
      </c>
      <c r="I27" s="42"/>
      <c r="J27" s="42"/>
    </row>
    <row r="28" spans="1:10" ht="20.100000000000001" customHeight="1" x14ac:dyDescent="0.25">
      <c r="A28" s="29"/>
      <c r="B28" s="29" t="s">
        <v>19</v>
      </c>
      <c r="C28" s="29"/>
      <c r="D28" s="48">
        <v>5000</v>
      </c>
      <c r="E28" s="32">
        <f t="shared" si="1"/>
        <v>4.4326241134751776E-3</v>
      </c>
      <c r="F28" s="29"/>
      <c r="G28" s="29"/>
      <c r="H28" s="29" t="s">
        <v>41</v>
      </c>
      <c r="I28" s="48">
        <v>0</v>
      </c>
      <c r="J28" s="32">
        <f>I28/$I$33</f>
        <v>0</v>
      </c>
    </row>
    <row r="29" spans="1:10" ht="20.100000000000001" customHeight="1" x14ac:dyDescent="0.25">
      <c r="A29" s="29"/>
      <c r="B29" s="29" t="s">
        <v>23</v>
      </c>
      <c r="C29" s="29"/>
      <c r="D29" s="48">
        <v>0</v>
      </c>
      <c r="E29" s="37">
        <f t="shared" si="1"/>
        <v>0</v>
      </c>
      <c r="F29" s="29"/>
      <c r="G29" s="29"/>
      <c r="H29" s="29" t="s">
        <v>43</v>
      </c>
      <c r="I29" s="48">
        <v>0</v>
      </c>
      <c r="J29" s="32">
        <f>I29/$I$33</f>
        <v>0</v>
      </c>
    </row>
    <row r="30" spans="1:10" ht="20.100000000000001" customHeight="1" thickBot="1" x14ac:dyDescent="0.3">
      <c r="A30" s="29"/>
      <c r="B30" s="29" t="s">
        <v>21</v>
      </c>
      <c r="C30" s="29"/>
      <c r="D30" s="53"/>
      <c r="E30" s="33">
        <f t="shared" si="1"/>
        <v>0</v>
      </c>
      <c r="F30" s="29"/>
      <c r="G30" s="46" t="s">
        <v>45</v>
      </c>
      <c r="I30" s="52">
        <f>SUM(I28:I29)</f>
        <v>0</v>
      </c>
      <c r="J30" s="51">
        <f>SUM(J28:J29)</f>
        <v>0</v>
      </c>
    </row>
    <row r="31" spans="1:10" ht="20.100000000000001" customHeight="1" thickTop="1" thickBot="1" x14ac:dyDescent="0.3">
      <c r="A31" s="23" t="s">
        <v>31</v>
      </c>
      <c r="B31" s="29"/>
      <c r="C31" s="29"/>
      <c r="D31" s="54">
        <f>SUM(D23:D30)</f>
        <v>205000</v>
      </c>
      <c r="E31" s="34">
        <f t="shared" si="1"/>
        <v>0.18173758865248227</v>
      </c>
      <c r="F31" s="29"/>
      <c r="G31" s="29"/>
      <c r="I31" s="57"/>
    </row>
    <row r="32" spans="1:10" ht="20.100000000000001" customHeight="1" thickTop="1" x14ac:dyDescent="0.25">
      <c r="A32" s="29"/>
      <c r="B32" s="29"/>
      <c r="C32" s="29"/>
      <c r="D32" s="48"/>
      <c r="E32" s="32"/>
      <c r="F32" s="29"/>
      <c r="G32" s="29"/>
      <c r="I32" s="57"/>
    </row>
    <row r="33" spans="1:11" ht="20.100000000000001" customHeight="1" thickBot="1" x14ac:dyDescent="0.3">
      <c r="A33" s="38" t="s">
        <v>33</v>
      </c>
      <c r="B33" s="39"/>
      <c r="C33" s="39"/>
      <c r="D33" s="40"/>
      <c r="E33" s="41"/>
      <c r="F33" s="29"/>
      <c r="G33" s="23" t="s">
        <v>46</v>
      </c>
      <c r="H33" s="29"/>
      <c r="I33" s="58">
        <f>I24+I30</f>
        <v>930000</v>
      </c>
      <c r="J33" s="34">
        <f>IF(I33,I33/I33,"")</f>
        <v>1</v>
      </c>
    </row>
    <row r="34" spans="1:11" ht="20.100000000000001" customHeight="1" thickTop="1" x14ac:dyDescent="0.25">
      <c r="A34" s="29"/>
      <c r="B34" s="29" t="s">
        <v>20</v>
      </c>
      <c r="C34" s="29"/>
      <c r="D34" s="49">
        <v>800000</v>
      </c>
      <c r="E34" s="32">
        <f>D34/$D$39</f>
        <v>0.70921985815602839</v>
      </c>
      <c r="F34" s="29"/>
      <c r="G34" s="29"/>
      <c r="I34" s="2"/>
    </row>
    <row r="35" spans="1:11" ht="20.100000000000001" customHeight="1" thickBot="1" x14ac:dyDescent="0.3">
      <c r="A35" s="29"/>
      <c r="B35" s="29" t="s">
        <v>26</v>
      </c>
      <c r="C35" s="29"/>
      <c r="D35" s="49">
        <v>70000</v>
      </c>
      <c r="E35" s="37">
        <f>D35/$D$39</f>
        <v>6.2056737588652482E-2</v>
      </c>
      <c r="F35" s="29"/>
      <c r="G35" s="29"/>
      <c r="I35" s="2"/>
    </row>
    <row r="36" spans="1:11" ht="20.100000000000001" customHeight="1" x14ac:dyDescent="0.3">
      <c r="A36" s="29"/>
      <c r="B36" s="29" t="s">
        <v>34</v>
      </c>
      <c r="C36" s="29"/>
      <c r="D36" s="55"/>
      <c r="E36" s="33">
        <f>D36/$D$39</f>
        <v>0</v>
      </c>
      <c r="F36" s="29"/>
      <c r="G36" s="59" t="s">
        <v>37</v>
      </c>
      <c r="H36" s="60"/>
      <c r="I36" s="61"/>
      <c r="J36" s="62"/>
    </row>
    <row r="37" spans="1:11" ht="20.100000000000001" customHeight="1" thickBot="1" x14ac:dyDescent="0.35">
      <c r="A37" s="23" t="s">
        <v>35</v>
      </c>
      <c r="B37" s="29"/>
      <c r="C37" s="29"/>
      <c r="D37" s="56">
        <f>SUM(D34:D36)</f>
        <v>870000</v>
      </c>
      <c r="E37" s="34">
        <f>D37/$D$39</f>
        <v>0.77127659574468088</v>
      </c>
      <c r="F37" s="29"/>
      <c r="G37" s="63" t="s">
        <v>12</v>
      </c>
      <c r="I37" s="64"/>
      <c r="J37" s="65">
        <f>D39</f>
        <v>1128000</v>
      </c>
    </row>
    <row r="38" spans="1:11" ht="20.100000000000001" customHeight="1" thickTop="1" x14ac:dyDescent="0.3">
      <c r="A38" s="29"/>
      <c r="B38" s="29"/>
      <c r="C38" s="29"/>
      <c r="D38" s="49"/>
      <c r="E38" s="32"/>
      <c r="F38" s="29"/>
      <c r="G38" s="66" t="s">
        <v>38</v>
      </c>
      <c r="I38" s="64"/>
      <c r="J38" s="65">
        <f>I33</f>
        <v>930000</v>
      </c>
    </row>
    <row r="39" spans="1:11" ht="20.100000000000001" customHeight="1" thickBot="1" x14ac:dyDescent="0.35">
      <c r="A39" s="38" t="s">
        <v>36</v>
      </c>
      <c r="B39" s="38"/>
      <c r="C39" s="38"/>
      <c r="D39" s="43">
        <f>D31+D37+D20</f>
        <v>1128000</v>
      </c>
      <c r="E39" s="44">
        <f>IF(D39,D39/D39,"")</f>
        <v>1</v>
      </c>
      <c r="F39" s="29"/>
      <c r="G39" s="67" t="s">
        <v>47</v>
      </c>
      <c r="H39" s="68"/>
      <c r="I39" s="68"/>
      <c r="J39" s="69">
        <f>J37-J38</f>
        <v>198000</v>
      </c>
      <c r="K39" s="47"/>
    </row>
    <row r="40" spans="1:11" ht="20.100000000000001" customHeight="1" thickTop="1" x14ac:dyDescent="0.25">
      <c r="A40" s="105"/>
      <c r="B40" s="105"/>
      <c r="C40" s="105"/>
      <c r="D40" s="105"/>
      <c r="E40" s="105"/>
      <c r="F40" s="106"/>
      <c r="G40" s="105"/>
      <c r="H40" s="105"/>
      <c r="I40" s="107"/>
      <c r="J40" s="105"/>
      <c r="K40" s="105"/>
    </row>
    <row r="41" spans="1:11" ht="12.75" customHeight="1" x14ac:dyDescent="0.25">
      <c r="A41" s="108" t="s">
        <v>49</v>
      </c>
      <c r="B41" s="105"/>
      <c r="C41" s="105"/>
      <c r="D41" s="105"/>
      <c r="E41" s="105"/>
      <c r="F41" s="105"/>
      <c r="G41" s="105"/>
      <c r="H41" s="105"/>
      <c r="I41" s="107"/>
      <c r="J41" s="105"/>
      <c r="K41" s="105"/>
    </row>
    <row r="42" spans="1:11" ht="12.75" customHeight="1" x14ac:dyDescent="0.25">
      <c r="A42" s="105" t="s">
        <v>109</v>
      </c>
      <c r="B42" s="105"/>
      <c r="C42" s="105"/>
      <c r="D42" s="105"/>
      <c r="E42" s="105"/>
      <c r="F42" s="105"/>
      <c r="G42" s="105"/>
      <c r="H42" s="105"/>
      <c r="I42" s="107"/>
      <c r="J42" s="111">
        <f>D20/'Cash Flow'!C48</f>
        <v>6.0571428571428569</v>
      </c>
      <c r="K42" s="105"/>
    </row>
    <row r="43" spans="1:11" ht="12.75" customHeight="1" x14ac:dyDescent="0.25">
      <c r="A43" s="105" t="s">
        <v>111</v>
      </c>
      <c r="B43" s="105"/>
      <c r="C43" s="105"/>
      <c r="D43" s="105"/>
      <c r="E43" s="105"/>
      <c r="F43" s="105"/>
      <c r="G43" s="105"/>
      <c r="H43" s="105"/>
      <c r="I43" s="107"/>
      <c r="J43" s="109"/>
      <c r="K43" s="105"/>
    </row>
    <row r="44" spans="1:11" ht="12.75" customHeight="1" x14ac:dyDescent="0.25">
      <c r="A44" s="105" t="s">
        <v>110</v>
      </c>
      <c r="B44" s="105"/>
      <c r="C44" s="105"/>
      <c r="D44" s="105"/>
      <c r="E44" s="105"/>
      <c r="F44" s="105"/>
      <c r="G44" s="105"/>
      <c r="H44" s="105"/>
      <c r="I44" s="105"/>
      <c r="J44" s="110">
        <f>('Cash Flow'!C50+'Cash Flow'!C54)/'Cash Flow'!C20</f>
        <v>0.309</v>
      </c>
      <c r="K44" s="105"/>
    </row>
    <row r="45" spans="1:11" ht="12.75" customHeight="1" x14ac:dyDescent="0.25">
      <c r="A45" s="105" t="s">
        <v>112</v>
      </c>
      <c r="B45" s="105"/>
      <c r="C45" s="105"/>
      <c r="D45" s="105"/>
      <c r="E45" s="105"/>
      <c r="F45" s="105"/>
      <c r="G45" s="105"/>
      <c r="H45" s="105"/>
      <c r="I45" s="105"/>
      <c r="J45" s="110">
        <f>J38/J37</f>
        <v>0.82446808510638303</v>
      </c>
      <c r="K45" s="105"/>
    </row>
    <row r="46" spans="1:11" ht="12.75" customHeight="1" x14ac:dyDescent="0.25">
      <c r="A46" s="105" t="s">
        <v>113</v>
      </c>
      <c r="B46" s="105"/>
      <c r="C46" s="105"/>
      <c r="D46" s="105"/>
      <c r="E46" s="105"/>
      <c r="F46" s="105"/>
      <c r="G46" s="105"/>
      <c r="H46" s="105"/>
      <c r="I46" s="105"/>
      <c r="J46" s="112">
        <f>('Cash Flow'!C22+'Cash Flow'!C27+'Cash Flow'!C43+'Cash Flow'!C45)/'Cash Flow'!C20</f>
        <v>0.36</v>
      </c>
      <c r="K46" s="105"/>
    </row>
    <row r="47" spans="1:11" ht="12.75" customHeight="1" x14ac:dyDescent="0.25">
      <c r="A47" s="105" t="s">
        <v>114</v>
      </c>
      <c r="B47" s="105"/>
      <c r="C47" s="105"/>
      <c r="D47" s="105"/>
      <c r="E47" s="105"/>
      <c r="F47" s="105"/>
      <c r="G47" s="105"/>
      <c r="H47" s="105"/>
      <c r="I47" s="105"/>
      <c r="J47" s="110">
        <f>D31/D39</f>
        <v>0.18173758865248227</v>
      </c>
      <c r="K47" s="105"/>
    </row>
    <row r="48" spans="1:11" ht="12.75" customHeight="1" x14ac:dyDescent="0.25">
      <c r="A48" s="105" t="s">
        <v>124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</row>
    <row r="49" spans="1:13" ht="12.75" customHeight="1" x14ac:dyDescent="0.2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</row>
    <row r="50" spans="1:13" ht="12.75" customHeight="1" x14ac:dyDescent="0.25">
      <c r="A50" s="105"/>
      <c r="B50" s="105"/>
      <c r="C50" s="105"/>
      <c r="D50" s="105"/>
      <c r="E50" s="105"/>
      <c r="F50" s="105"/>
      <c r="G50" s="105"/>
      <c r="H50" s="105"/>
      <c r="I50" s="107"/>
      <c r="J50" s="105"/>
      <c r="K50" s="105"/>
    </row>
    <row r="51" spans="1:13" ht="12.75" customHeight="1" x14ac:dyDescent="0.25">
      <c r="A51" s="105"/>
      <c r="B51" s="105"/>
      <c r="C51" s="105"/>
      <c r="D51" s="105"/>
      <c r="E51" s="105"/>
      <c r="F51" s="105"/>
      <c r="G51" s="105"/>
      <c r="H51" s="105"/>
      <c r="I51" s="107"/>
      <c r="J51" s="105"/>
      <c r="K51" s="105"/>
    </row>
    <row r="52" spans="1:13" ht="12.75" customHeight="1" x14ac:dyDescent="0.25">
      <c r="A52" s="105"/>
      <c r="B52" s="105"/>
      <c r="C52" s="105"/>
      <c r="D52" s="105"/>
      <c r="E52" s="105"/>
      <c r="F52" s="105"/>
      <c r="G52" s="105"/>
      <c r="H52" s="105"/>
      <c r="I52" s="107"/>
      <c r="J52" s="105"/>
      <c r="K52" s="105"/>
    </row>
    <row r="53" spans="1:13" ht="12.75" customHeight="1" x14ac:dyDescent="0.25">
      <c r="A53" s="105"/>
      <c r="B53" s="105"/>
      <c r="C53" s="105"/>
      <c r="D53" s="105"/>
      <c r="E53" s="105"/>
      <c r="F53" s="105"/>
      <c r="G53" s="105"/>
      <c r="H53" s="105"/>
      <c r="I53" s="107"/>
      <c r="J53" s="105"/>
      <c r="K53" s="105"/>
    </row>
    <row r="54" spans="1:13" ht="12.75" customHeight="1" x14ac:dyDescent="0.25">
      <c r="A54" s="105"/>
      <c r="B54" s="105"/>
      <c r="C54" s="105"/>
      <c r="D54" s="105"/>
      <c r="E54" s="105"/>
      <c r="F54" s="105"/>
      <c r="G54" s="105"/>
      <c r="H54" s="105"/>
      <c r="I54" s="107"/>
      <c r="J54" s="105"/>
      <c r="K54" s="105"/>
    </row>
    <row r="55" spans="1:13" ht="12.75" customHeight="1" x14ac:dyDescent="0.25">
      <c r="I55" s="3"/>
    </row>
    <row r="56" spans="1:13" ht="12.75" customHeight="1" x14ac:dyDescent="0.25">
      <c r="I56" s="3"/>
    </row>
    <row r="57" spans="1:13" ht="12.75" customHeight="1" x14ac:dyDescent="0.25">
      <c r="I57" s="3"/>
      <c r="L57" s="1"/>
      <c r="M57" s="3"/>
    </row>
    <row r="58" spans="1:13" ht="12.75" customHeight="1" x14ac:dyDescent="0.25">
      <c r="I58" s="3"/>
      <c r="L58" s="1"/>
      <c r="M58" s="3"/>
    </row>
    <row r="59" spans="1:13" ht="12.75" customHeight="1" x14ac:dyDescent="0.25">
      <c r="I59" s="3"/>
      <c r="L59" s="1"/>
      <c r="M59" s="3"/>
    </row>
    <row r="60" spans="1:13" ht="12.75" customHeight="1" x14ac:dyDescent="0.25">
      <c r="I60" s="3"/>
      <c r="L60" s="1"/>
      <c r="M60" s="3"/>
    </row>
    <row r="61" spans="1:13" ht="12.75" customHeight="1" x14ac:dyDescent="0.25">
      <c r="I61" s="3"/>
      <c r="L61" s="1"/>
      <c r="M61" s="3"/>
    </row>
    <row r="62" spans="1:13" ht="12.75" customHeight="1" x14ac:dyDescent="0.25">
      <c r="I62" s="3"/>
      <c r="L62" s="2"/>
      <c r="M62" s="2"/>
    </row>
    <row r="63" spans="1:13" ht="12.75" customHeight="1" x14ac:dyDescent="0.25">
      <c r="I63" s="3"/>
      <c r="L63" s="2"/>
      <c r="M63" s="2"/>
    </row>
    <row r="64" spans="1:13" ht="12.75" customHeight="1" x14ac:dyDescent="0.25">
      <c r="I64" s="3"/>
      <c r="L64" s="2"/>
      <c r="M64" s="2"/>
    </row>
    <row r="65" spans="6:13" ht="12.75" customHeight="1" x14ac:dyDescent="0.25">
      <c r="I65" s="3"/>
      <c r="L65" s="2"/>
      <c r="M65" s="2"/>
    </row>
    <row r="66" spans="6:13" ht="12.75" customHeight="1" x14ac:dyDescent="0.25">
      <c r="H66" s="1"/>
      <c r="I66" s="3"/>
      <c r="L66" s="2"/>
      <c r="M66" s="2"/>
    </row>
    <row r="67" spans="6:13" ht="12.75" customHeight="1" x14ac:dyDescent="0.25">
      <c r="H67" s="1"/>
      <c r="I67" s="3"/>
      <c r="L67" s="2"/>
      <c r="M67" s="2"/>
    </row>
    <row r="68" spans="6:13" ht="12.75" customHeight="1" x14ac:dyDescent="0.25">
      <c r="H68" s="1"/>
      <c r="I68" s="3"/>
      <c r="L68" s="2"/>
      <c r="M68" s="2"/>
    </row>
    <row r="69" spans="6:13" ht="12.75" customHeight="1" x14ac:dyDescent="0.25">
      <c r="H69" s="1"/>
      <c r="I69" s="3"/>
      <c r="L69" s="2"/>
      <c r="M69" s="2"/>
    </row>
    <row r="70" spans="6:13" ht="12.75" customHeight="1" x14ac:dyDescent="0.25">
      <c r="H70" s="1"/>
      <c r="I70" s="3"/>
      <c r="L70" s="2"/>
      <c r="M70" s="2"/>
    </row>
    <row r="71" spans="6:13" ht="12.75" customHeight="1" x14ac:dyDescent="0.25">
      <c r="H71" s="1"/>
      <c r="I71" s="3"/>
      <c r="L71" s="2"/>
      <c r="M71" s="2"/>
    </row>
    <row r="72" spans="6:13" ht="12.75" customHeight="1" x14ac:dyDescent="0.25">
      <c r="H72" s="1"/>
      <c r="I72" s="3"/>
      <c r="L72" s="2"/>
      <c r="M72" s="2"/>
    </row>
    <row r="73" spans="6:13" ht="12.75" customHeight="1" x14ac:dyDescent="0.25">
      <c r="H73" s="1"/>
      <c r="I73" s="3"/>
      <c r="L73" s="2"/>
      <c r="M73" s="2"/>
    </row>
    <row r="74" spans="6:13" ht="12.75" customHeight="1" x14ac:dyDescent="0.25">
      <c r="H74" s="1"/>
      <c r="I74" s="3"/>
      <c r="L74" s="2"/>
      <c r="M74" s="2"/>
    </row>
    <row r="75" spans="6:13" ht="12.75" customHeight="1" x14ac:dyDescent="0.25">
      <c r="H75" s="1"/>
      <c r="I75" s="3"/>
      <c r="L75" s="2"/>
      <c r="M75" s="2"/>
    </row>
    <row r="76" spans="6:13" ht="12.75" customHeight="1" x14ac:dyDescent="0.25">
      <c r="H76" s="1"/>
      <c r="I76" s="3"/>
      <c r="L76" s="2"/>
      <c r="M76" s="2"/>
    </row>
    <row r="77" spans="6:13" ht="12.75" customHeight="1" x14ac:dyDescent="0.25">
      <c r="L77" s="2"/>
      <c r="M77" s="2"/>
    </row>
    <row r="78" spans="6:13" ht="12.75" customHeight="1" x14ac:dyDescent="0.25">
      <c r="G78" s="1"/>
      <c r="L78" s="2"/>
      <c r="M78" s="2"/>
    </row>
    <row r="79" spans="6:13" x14ac:dyDescent="0.25">
      <c r="F79" s="1"/>
      <c r="G79" s="1"/>
      <c r="L79" s="2"/>
      <c r="M79" s="2"/>
    </row>
    <row r="80" spans="6:13" x14ac:dyDescent="0.25">
      <c r="F80" s="1"/>
      <c r="G80" s="1"/>
      <c r="L80" s="2"/>
      <c r="M80" s="2"/>
    </row>
    <row r="81" spans="2:13" x14ac:dyDescent="0.25">
      <c r="F81" s="1"/>
      <c r="G81" s="1"/>
      <c r="L81" s="2"/>
      <c r="M81" s="2"/>
    </row>
    <row r="82" spans="2:13" x14ac:dyDescent="0.25">
      <c r="B82" s="1"/>
      <c r="C82" s="1"/>
      <c r="F82" s="1"/>
      <c r="G82" s="1"/>
      <c r="L82" s="2"/>
      <c r="M82" s="2"/>
    </row>
    <row r="83" spans="2:13" x14ac:dyDescent="0.25">
      <c r="B83" s="1"/>
      <c r="C83" s="1"/>
      <c r="F83" s="1"/>
      <c r="G83" s="1"/>
      <c r="L83" s="2"/>
      <c r="M83" s="2"/>
    </row>
    <row r="84" spans="2:13" x14ac:dyDescent="0.25">
      <c r="B84" s="1"/>
      <c r="C84" s="1"/>
      <c r="F84" s="1"/>
      <c r="G84" s="1"/>
      <c r="L84" s="2"/>
      <c r="M84" s="2"/>
    </row>
    <row r="85" spans="2:13" x14ac:dyDescent="0.25">
      <c r="B85" s="1"/>
      <c r="C85" s="1"/>
      <c r="F85" s="1"/>
      <c r="G85" s="1"/>
      <c r="L85" s="2"/>
      <c r="M85" s="2"/>
    </row>
    <row r="86" spans="2:13" x14ac:dyDescent="0.25">
      <c r="B86" s="1"/>
      <c r="C86" s="1"/>
      <c r="G86" s="1"/>
      <c r="L86" s="2"/>
      <c r="M86" s="2"/>
    </row>
    <row r="87" spans="2:13" x14ac:dyDescent="0.25">
      <c r="B87" s="1"/>
      <c r="C87" s="1"/>
      <c r="G87" s="1"/>
      <c r="L87" s="2"/>
      <c r="M87" s="2"/>
    </row>
    <row r="88" spans="2:13" x14ac:dyDescent="0.25">
      <c r="B88" s="1"/>
      <c r="C88" s="1"/>
      <c r="G88" s="1"/>
      <c r="L88" s="2"/>
      <c r="M88" s="2"/>
    </row>
    <row r="89" spans="2:13" x14ac:dyDescent="0.25">
      <c r="B89" s="1"/>
      <c r="C89" s="1"/>
      <c r="L89" s="2"/>
      <c r="M89" s="2"/>
    </row>
    <row r="90" spans="2:13" x14ac:dyDescent="0.25">
      <c r="B90" s="1"/>
      <c r="C90" s="1"/>
      <c r="L90" s="2"/>
      <c r="M90" s="2"/>
    </row>
    <row r="91" spans="2:13" x14ac:dyDescent="0.25">
      <c r="L91" s="2"/>
      <c r="M91" s="2"/>
    </row>
    <row r="92" spans="2:13" x14ac:dyDescent="0.25">
      <c r="L92" s="2"/>
      <c r="M92" s="2"/>
    </row>
    <row r="93" spans="2:13" x14ac:dyDescent="0.25">
      <c r="L93" s="2"/>
      <c r="M93" s="2"/>
    </row>
    <row r="94" spans="2:13" x14ac:dyDescent="0.25">
      <c r="L94" s="2"/>
      <c r="M94" s="2"/>
    </row>
    <row r="95" spans="2:13" x14ac:dyDescent="0.25">
      <c r="L95" s="2"/>
      <c r="M95" s="2"/>
    </row>
    <row r="96" spans="2:13" x14ac:dyDescent="0.25">
      <c r="L96" s="2"/>
      <c r="M96" s="2"/>
    </row>
    <row r="97" spans="3:13" x14ac:dyDescent="0.25">
      <c r="L97" s="2"/>
      <c r="M97" s="2"/>
    </row>
    <row r="98" spans="3:13" x14ac:dyDescent="0.25">
      <c r="L98" s="2"/>
      <c r="M98" s="2"/>
    </row>
    <row r="99" spans="3:13" x14ac:dyDescent="0.25">
      <c r="L99" s="2"/>
      <c r="M99" s="2"/>
    </row>
    <row r="100" spans="3:13" x14ac:dyDescent="0.25">
      <c r="L100" s="2"/>
      <c r="M100" s="2"/>
    </row>
    <row r="101" spans="3:13" x14ac:dyDescent="0.25">
      <c r="L101" s="2"/>
      <c r="M101" s="2"/>
    </row>
    <row r="102" spans="3:13" x14ac:dyDescent="0.25">
      <c r="L102" s="2"/>
      <c r="M102" s="2"/>
    </row>
    <row r="103" spans="3:13" x14ac:dyDescent="0.25">
      <c r="L103" s="2"/>
      <c r="M103" s="2"/>
    </row>
    <row r="104" spans="3:13" x14ac:dyDescent="0.25">
      <c r="L104" s="2"/>
      <c r="M104" s="2"/>
    </row>
    <row r="105" spans="3:13" x14ac:dyDescent="0.25">
      <c r="L105" s="2"/>
      <c r="M105" s="2"/>
    </row>
    <row r="106" spans="3:13" x14ac:dyDescent="0.25">
      <c r="L106" s="2"/>
      <c r="M106" s="2"/>
    </row>
    <row r="107" spans="3:13" x14ac:dyDescent="0.25">
      <c r="L107" s="2"/>
      <c r="M107" s="2"/>
    </row>
    <row r="108" spans="3:13" x14ac:dyDescent="0.25">
      <c r="C108" s="35"/>
      <c r="L108" s="2"/>
      <c r="M108" s="2"/>
    </row>
    <row r="109" spans="3:13" x14ac:dyDescent="0.25">
      <c r="L109" s="2"/>
      <c r="M109" s="2"/>
    </row>
    <row r="110" spans="3:13" x14ac:dyDescent="0.25">
      <c r="L110" s="2"/>
      <c r="M110" s="2"/>
    </row>
    <row r="111" spans="3:13" x14ac:dyDescent="0.25">
      <c r="L111" s="2"/>
      <c r="M111" s="2"/>
    </row>
    <row r="112" spans="3:13" x14ac:dyDescent="0.25">
      <c r="L112" s="2"/>
      <c r="M112" s="2"/>
    </row>
    <row r="113" spans="12:13" x14ac:dyDescent="0.25">
      <c r="L113" s="2"/>
      <c r="M113" s="2"/>
    </row>
    <row r="114" spans="12:13" x14ac:dyDescent="0.25">
      <c r="L114" s="2"/>
      <c r="M114" s="2"/>
    </row>
    <row r="115" spans="12:13" x14ac:dyDescent="0.25">
      <c r="L115" s="2"/>
      <c r="M115" s="2"/>
    </row>
    <row r="116" spans="12:13" x14ac:dyDescent="0.25">
      <c r="L116" s="2"/>
      <c r="M116" s="2"/>
    </row>
    <row r="117" spans="12:13" x14ac:dyDescent="0.25">
      <c r="L117" s="2"/>
      <c r="M117" s="2"/>
    </row>
    <row r="118" spans="12:13" x14ac:dyDescent="0.25">
      <c r="L118" s="2"/>
      <c r="M118" s="2"/>
    </row>
    <row r="119" spans="12:13" x14ac:dyDescent="0.25">
      <c r="L119" s="2"/>
      <c r="M119" s="2"/>
    </row>
    <row r="120" spans="12:13" x14ac:dyDescent="0.25">
      <c r="L120" s="2"/>
      <c r="M120" s="2"/>
    </row>
    <row r="121" spans="12:13" x14ac:dyDescent="0.25">
      <c r="L121" s="2"/>
      <c r="M121" s="2"/>
    </row>
    <row r="122" spans="12:13" x14ac:dyDescent="0.25">
      <c r="L122" s="2"/>
      <c r="M122" s="2"/>
    </row>
    <row r="123" spans="12:13" x14ac:dyDescent="0.25">
      <c r="L123" s="2"/>
      <c r="M123" s="2"/>
    </row>
    <row r="124" spans="12:13" x14ac:dyDescent="0.25">
      <c r="L124" s="2"/>
      <c r="M124" s="2"/>
    </row>
    <row r="125" spans="12:13" x14ac:dyDescent="0.25">
      <c r="L125" s="2"/>
      <c r="M125" s="2"/>
    </row>
    <row r="126" spans="12:13" x14ac:dyDescent="0.25">
      <c r="L126" s="2"/>
      <c r="M126" s="2"/>
    </row>
    <row r="127" spans="12:13" x14ac:dyDescent="0.25">
      <c r="L127" s="2"/>
      <c r="M127" s="2"/>
    </row>
    <row r="128" spans="12:13" x14ac:dyDescent="0.25">
      <c r="L128" s="2"/>
      <c r="M128" s="2"/>
    </row>
    <row r="129" spans="12:13" x14ac:dyDescent="0.25">
      <c r="L129" s="2"/>
      <c r="M129" s="2"/>
    </row>
    <row r="130" spans="12:13" x14ac:dyDescent="0.25">
      <c r="L130" s="2"/>
      <c r="M130" s="2"/>
    </row>
    <row r="131" spans="12:13" x14ac:dyDescent="0.25">
      <c r="L131" s="2"/>
      <c r="M131" s="2"/>
    </row>
    <row r="132" spans="12:13" x14ac:dyDescent="0.25">
      <c r="L132" s="2"/>
      <c r="M132" s="2"/>
    </row>
    <row r="133" spans="12:13" x14ac:dyDescent="0.25">
      <c r="L133" s="2"/>
      <c r="M133" s="2"/>
    </row>
    <row r="134" spans="12:13" x14ac:dyDescent="0.25">
      <c r="L134" s="2"/>
      <c r="M134" s="2"/>
    </row>
    <row r="135" spans="12:13" x14ac:dyDescent="0.25">
      <c r="L135" s="2"/>
      <c r="M135" s="2"/>
    </row>
    <row r="136" spans="12:13" x14ac:dyDescent="0.25">
      <c r="L136" s="2"/>
      <c r="M136" s="2"/>
    </row>
    <row r="137" spans="12:13" x14ac:dyDescent="0.25">
      <c r="L137" s="2"/>
      <c r="M137" s="2"/>
    </row>
    <row r="138" spans="12:13" x14ac:dyDescent="0.25">
      <c r="L138" s="2"/>
      <c r="M138" s="2"/>
    </row>
    <row r="139" spans="12:13" x14ac:dyDescent="0.25">
      <c r="L139" s="2"/>
      <c r="M139" s="2"/>
    </row>
    <row r="140" spans="12:13" x14ac:dyDescent="0.25">
      <c r="L140" s="2"/>
      <c r="M140" s="2"/>
    </row>
    <row r="141" spans="12:13" x14ac:dyDescent="0.25">
      <c r="L141" s="2"/>
      <c r="M141" s="2"/>
    </row>
    <row r="142" spans="12:13" x14ac:dyDescent="0.25">
      <c r="L142" s="2"/>
      <c r="M142" s="2"/>
    </row>
    <row r="143" spans="12:13" x14ac:dyDescent="0.25">
      <c r="L143" s="2"/>
      <c r="M143" s="2"/>
    </row>
    <row r="144" spans="12:13" x14ac:dyDescent="0.25">
      <c r="L144" s="2"/>
      <c r="M144" s="2"/>
    </row>
    <row r="145" spans="12:13" x14ac:dyDescent="0.25">
      <c r="L145" s="2"/>
      <c r="M145" s="2"/>
    </row>
    <row r="146" spans="12:13" x14ac:dyDescent="0.25">
      <c r="L146" s="2"/>
      <c r="M146" s="2"/>
    </row>
    <row r="147" spans="12:13" x14ac:dyDescent="0.25">
      <c r="L147" s="2"/>
      <c r="M147" s="2"/>
    </row>
    <row r="148" spans="12:13" x14ac:dyDescent="0.25">
      <c r="L148" s="2"/>
      <c r="M148" s="2"/>
    </row>
    <row r="149" spans="12:13" x14ac:dyDescent="0.25">
      <c r="L149" s="2"/>
      <c r="M149" s="2"/>
    </row>
    <row r="150" spans="12:13" x14ac:dyDescent="0.25">
      <c r="L150" s="2"/>
      <c r="M150" s="2"/>
    </row>
    <row r="151" spans="12:13" x14ac:dyDescent="0.25">
      <c r="L151" s="2"/>
      <c r="M151" s="2"/>
    </row>
    <row r="152" spans="12:13" x14ac:dyDescent="0.25">
      <c r="L152" s="2"/>
      <c r="M152" s="2"/>
    </row>
    <row r="153" spans="12:13" x14ac:dyDescent="0.25">
      <c r="L153" s="2"/>
      <c r="M153" s="2"/>
    </row>
    <row r="154" spans="12:13" x14ac:dyDescent="0.25">
      <c r="L154" s="2"/>
      <c r="M154" s="2"/>
    </row>
    <row r="155" spans="12:13" x14ac:dyDescent="0.25">
      <c r="L155" s="2"/>
      <c r="M155" s="2"/>
    </row>
    <row r="156" spans="12:13" x14ac:dyDescent="0.25">
      <c r="L156" s="2"/>
      <c r="M156" s="2"/>
    </row>
    <row r="157" spans="12:13" x14ac:dyDescent="0.25">
      <c r="L157" s="2"/>
      <c r="M157" s="2"/>
    </row>
    <row r="158" spans="12:13" x14ac:dyDescent="0.25">
      <c r="L158" s="2"/>
      <c r="M158" s="2"/>
    </row>
    <row r="159" spans="12:13" x14ac:dyDescent="0.25">
      <c r="L159" s="2"/>
      <c r="M159" s="2"/>
    </row>
    <row r="160" spans="12:13" x14ac:dyDescent="0.25">
      <c r="L160" s="2"/>
      <c r="M160" s="2"/>
    </row>
    <row r="161" spans="12:13" x14ac:dyDescent="0.25">
      <c r="L161" s="2"/>
      <c r="M161" s="2"/>
    </row>
    <row r="162" spans="12:13" x14ac:dyDescent="0.25">
      <c r="L162" s="2"/>
      <c r="M162" s="2"/>
    </row>
    <row r="163" spans="12:13" x14ac:dyDescent="0.25">
      <c r="L163" s="2"/>
      <c r="M163" s="2"/>
    </row>
    <row r="164" spans="12:13" x14ac:dyDescent="0.25">
      <c r="L164" s="2"/>
      <c r="M164" s="2"/>
    </row>
    <row r="165" spans="12:13" x14ac:dyDescent="0.25">
      <c r="L165" s="2"/>
      <c r="M165" s="2"/>
    </row>
    <row r="166" spans="12:13" x14ac:dyDescent="0.25">
      <c r="L166" s="2"/>
      <c r="M166" s="2"/>
    </row>
    <row r="167" spans="12:13" x14ac:dyDescent="0.25">
      <c r="L167" s="2"/>
      <c r="M167" s="2"/>
    </row>
    <row r="168" spans="12:13" x14ac:dyDescent="0.25">
      <c r="L168" s="2"/>
      <c r="M168" s="2"/>
    </row>
    <row r="169" spans="12:13" x14ac:dyDescent="0.25">
      <c r="L169" s="2"/>
      <c r="M169" s="2"/>
    </row>
    <row r="170" spans="12:13" x14ac:dyDescent="0.25">
      <c r="L170" s="2"/>
      <c r="M170" s="2"/>
    </row>
    <row r="171" spans="12:13" x14ac:dyDescent="0.25">
      <c r="L171" s="2"/>
      <c r="M171" s="2"/>
    </row>
    <row r="172" spans="12:13" x14ac:dyDescent="0.25">
      <c r="L172" s="2"/>
      <c r="M172" s="2"/>
    </row>
    <row r="173" spans="12:13" x14ac:dyDescent="0.25">
      <c r="L173" s="2"/>
      <c r="M173" s="2"/>
    </row>
    <row r="174" spans="12:13" x14ac:dyDescent="0.25">
      <c r="L174" s="2"/>
      <c r="M174" s="2"/>
    </row>
    <row r="175" spans="12:13" x14ac:dyDescent="0.25">
      <c r="L175" s="2"/>
      <c r="M175" s="2"/>
    </row>
    <row r="176" spans="12:13" x14ac:dyDescent="0.25">
      <c r="L176" s="2"/>
      <c r="M176" s="2"/>
    </row>
    <row r="177" spans="12:13" x14ac:dyDescent="0.25">
      <c r="L177" s="2"/>
      <c r="M177" s="2"/>
    </row>
    <row r="178" spans="12:13" x14ac:dyDescent="0.25">
      <c r="L178" s="2"/>
      <c r="M178" s="2"/>
    </row>
    <row r="179" spans="12:13" x14ac:dyDescent="0.25">
      <c r="L179" s="2"/>
      <c r="M179" s="2"/>
    </row>
    <row r="180" spans="12:13" x14ac:dyDescent="0.25">
      <c r="L180" s="2"/>
      <c r="M180" s="2"/>
    </row>
    <row r="181" spans="12:13" x14ac:dyDescent="0.25">
      <c r="L181" s="2"/>
      <c r="M181" s="2"/>
    </row>
    <row r="182" spans="12:13" x14ac:dyDescent="0.25">
      <c r="L182" s="2"/>
      <c r="M182" s="2"/>
    </row>
    <row r="183" spans="12:13" x14ac:dyDescent="0.25">
      <c r="L183" s="2"/>
      <c r="M183" s="2"/>
    </row>
    <row r="184" spans="12:13" x14ac:dyDescent="0.25">
      <c r="L184" s="2"/>
      <c r="M184" s="2"/>
    </row>
    <row r="185" spans="12:13" x14ac:dyDescent="0.25">
      <c r="L185" s="2"/>
      <c r="M185" s="2"/>
    </row>
    <row r="186" spans="12:13" x14ac:dyDescent="0.25">
      <c r="L186" s="2"/>
      <c r="M186" s="2"/>
    </row>
    <row r="187" spans="12:13" x14ac:dyDescent="0.25">
      <c r="L187" s="2"/>
      <c r="M187" s="2"/>
    </row>
    <row r="188" spans="12:13" x14ac:dyDescent="0.25">
      <c r="L188" s="2"/>
      <c r="M188" s="2"/>
    </row>
    <row r="189" spans="12:13" x14ac:dyDescent="0.25">
      <c r="L189" s="2"/>
      <c r="M189" s="2"/>
    </row>
    <row r="190" spans="12:13" x14ac:dyDescent="0.25">
      <c r="L190" s="2"/>
      <c r="M190" s="2"/>
    </row>
    <row r="191" spans="12:13" x14ac:dyDescent="0.25">
      <c r="L191" s="2"/>
      <c r="M191" s="2"/>
    </row>
    <row r="192" spans="12:13" x14ac:dyDescent="0.25">
      <c r="L192" s="2"/>
      <c r="M192" s="2"/>
    </row>
    <row r="193" spans="12:13" x14ac:dyDescent="0.25">
      <c r="L193" s="2"/>
      <c r="M193" s="2"/>
    </row>
    <row r="194" spans="12:13" x14ac:dyDescent="0.25">
      <c r="L194" s="2"/>
      <c r="M194" s="2"/>
    </row>
    <row r="195" spans="12:13" x14ac:dyDescent="0.25">
      <c r="L195" s="2"/>
      <c r="M195" s="2"/>
    </row>
    <row r="196" spans="12:13" x14ac:dyDescent="0.25">
      <c r="L196" s="2"/>
      <c r="M196" s="2"/>
    </row>
    <row r="197" spans="12:13" x14ac:dyDescent="0.25">
      <c r="L197" s="2"/>
      <c r="M197" s="2"/>
    </row>
    <row r="198" spans="12:13" x14ac:dyDescent="0.25">
      <c r="L198" s="2"/>
      <c r="M198" s="2"/>
    </row>
    <row r="199" spans="12:13" x14ac:dyDescent="0.25">
      <c r="L199" s="2"/>
      <c r="M199" s="2"/>
    </row>
    <row r="200" spans="12:13" x14ac:dyDescent="0.25">
      <c r="L200" s="2"/>
      <c r="M200" s="2"/>
    </row>
    <row r="201" spans="12:13" x14ac:dyDescent="0.25">
      <c r="L201" s="2"/>
      <c r="M201" s="2"/>
    </row>
    <row r="202" spans="12:13" x14ac:dyDescent="0.25">
      <c r="L202" s="2"/>
      <c r="M202" s="2"/>
    </row>
    <row r="203" spans="12:13" x14ac:dyDescent="0.25">
      <c r="L203" s="2"/>
      <c r="M203" s="2"/>
    </row>
    <row r="204" spans="12:13" x14ac:dyDescent="0.25">
      <c r="L204" s="2"/>
      <c r="M204" s="2"/>
    </row>
    <row r="205" spans="12:13" x14ac:dyDescent="0.25">
      <c r="L205" s="2"/>
      <c r="M205" s="2"/>
    </row>
    <row r="206" spans="12:13" x14ac:dyDescent="0.25">
      <c r="L206" s="2"/>
      <c r="M206" s="2"/>
    </row>
    <row r="207" spans="12:13" x14ac:dyDescent="0.25">
      <c r="L207" s="2"/>
      <c r="M207" s="2"/>
    </row>
    <row r="208" spans="12:13" x14ac:dyDescent="0.25">
      <c r="L208" s="2"/>
      <c r="M208" s="2"/>
    </row>
    <row r="209" spans="12:13" x14ac:dyDescent="0.25">
      <c r="L209" s="2"/>
      <c r="M209" s="2"/>
    </row>
    <row r="210" spans="12:13" x14ac:dyDescent="0.25">
      <c r="L210" s="2"/>
      <c r="M210" s="2"/>
    </row>
    <row r="211" spans="12:13" x14ac:dyDescent="0.25">
      <c r="L211" s="2"/>
      <c r="M211" s="2"/>
    </row>
    <row r="212" spans="12:13" x14ac:dyDescent="0.25">
      <c r="L212" s="2"/>
      <c r="M212" s="2"/>
    </row>
    <row r="213" spans="12:13" x14ac:dyDescent="0.25">
      <c r="L213" s="2"/>
      <c r="M213" s="2"/>
    </row>
    <row r="214" spans="12:13" x14ac:dyDescent="0.25">
      <c r="L214" s="2"/>
      <c r="M214" s="2"/>
    </row>
    <row r="215" spans="12:13" x14ac:dyDescent="0.25">
      <c r="L215" s="2"/>
      <c r="M215" s="2"/>
    </row>
    <row r="216" spans="12:13" x14ac:dyDescent="0.25">
      <c r="L216" s="2"/>
      <c r="M216" s="2"/>
    </row>
    <row r="217" spans="12:13" x14ac:dyDescent="0.25">
      <c r="L217" s="2"/>
      <c r="M217" s="2"/>
    </row>
    <row r="218" spans="12:13" x14ac:dyDescent="0.25">
      <c r="L218" s="2"/>
      <c r="M218" s="2"/>
    </row>
    <row r="219" spans="12:13" x14ac:dyDescent="0.25">
      <c r="L219" s="2"/>
      <c r="M219" s="2"/>
    </row>
    <row r="220" spans="12:13" x14ac:dyDescent="0.25">
      <c r="L220" s="2"/>
      <c r="M220" s="2"/>
    </row>
    <row r="221" spans="12:13" x14ac:dyDescent="0.25">
      <c r="L221" s="2"/>
      <c r="M221" s="2"/>
    </row>
    <row r="222" spans="12:13" x14ac:dyDescent="0.25">
      <c r="L222" s="2"/>
      <c r="M222" s="2"/>
    </row>
    <row r="223" spans="12:13" x14ac:dyDescent="0.25">
      <c r="L223" s="2"/>
      <c r="M223" s="2"/>
    </row>
    <row r="224" spans="12:13" x14ac:dyDescent="0.25">
      <c r="L224" s="2"/>
      <c r="M224" s="2"/>
    </row>
    <row r="225" spans="12:13" x14ac:dyDescent="0.25">
      <c r="L225" s="2"/>
      <c r="M225" s="2"/>
    </row>
    <row r="226" spans="12:13" x14ac:dyDescent="0.25">
      <c r="L226" s="2"/>
      <c r="M226" s="2"/>
    </row>
    <row r="227" spans="12:13" x14ac:dyDescent="0.25">
      <c r="L227" s="2"/>
      <c r="M227" s="2"/>
    </row>
    <row r="228" spans="12:13" x14ac:dyDescent="0.25">
      <c r="L228" s="2"/>
      <c r="M228" s="2"/>
    </row>
    <row r="229" spans="12:13" x14ac:dyDescent="0.25">
      <c r="L229" s="2"/>
      <c r="M229" s="2"/>
    </row>
    <row r="230" spans="12:13" x14ac:dyDescent="0.25">
      <c r="L230" s="2"/>
      <c r="M230" s="2"/>
    </row>
    <row r="231" spans="12:13" x14ac:dyDescent="0.25">
      <c r="L231" s="2"/>
      <c r="M231" s="2"/>
    </row>
    <row r="232" spans="12:13" x14ac:dyDescent="0.25">
      <c r="L232" s="2"/>
      <c r="M232" s="2"/>
    </row>
    <row r="233" spans="12:13" x14ac:dyDescent="0.25">
      <c r="L233" s="2"/>
      <c r="M233" s="2"/>
    </row>
    <row r="234" spans="12:13" x14ac:dyDescent="0.25">
      <c r="L234" s="2"/>
      <c r="M234" s="2"/>
    </row>
    <row r="235" spans="12:13" x14ac:dyDescent="0.25">
      <c r="L235" s="2"/>
      <c r="M235" s="2"/>
    </row>
    <row r="236" spans="12:13" x14ac:dyDescent="0.25">
      <c r="L236" s="2"/>
      <c r="M236" s="2"/>
    </row>
    <row r="237" spans="12:13" x14ac:dyDescent="0.25">
      <c r="L237" s="2"/>
      <c r="M237" s="2"/>
    </row>
    <row r="238" spans="12:13" x14ac:dyDescent="0.25">
      <c r="L238" s="2"/>
      <c r="M238" s="2"/>
    </row>
    <row r="239" spans="12:13" x14ac:dyDescent="0.25">
      <c r="L239" s="2"/>
      <c r="M239" s="2"/>
    </row>
    <row r="240" spans="12:13" x14ac:dyDescent="0.25">
      <c r="L240" s="2"/>
      <c r="M240" s="2"/>
    </row>
    <row r="241" spans="12:13" x14ac:dyDescent="0.25">
      <c r="L241" s="2"/>
      <c r="M241" s="2"/>
    </row>
    <row r="242" spans="12:13" x14ac:dyDescent="0.25">
      <c r="L242" s="2"/>
      <c r="M242" s="2"/>
    </row>
    <row r="243" spans="12:13" x14ac:dyDescent="0.25">
      <c r="L243" s="2"/>
      <c r="M243" s="2"/>
    </row>
    <row r="244" spans="12:13" x14ac:dyDescent="0.25">
      <c r="L244" s="2"/>
      <c r="M244" s="2"/>
    </row>
    <row r="245" spans="12:13" x14ac:dyDescent="0.25">
      <c r="L245" s="2"/>
      <c r="M245" s="2"/>
    </row>
    <row r="246" spans="12:13" x14ac:dyDescent="0.25">
      <c r="L246" s="2"/>
      <c r="M246" s="2"/>
    </row>
    <row r="247" spans="12:13" x14ac:dyDescent="0.25">
      <c r="L247" s="2"/>
      <c r="M247" s="2"/>
    </row>
    <row r="248" spans="12:13" x14ac:dyDescent="0.25">
      <c r="L248" s="2"/>
      <c r="M248" s="2"/>
    </row>
    <row r="249" spans="12:13" x14ac:dyDescent="0.25">
      <c r="L249" s="2"/>
      <c r="M249" s="2"/>
    </row>
    <row r="250" spans="12:13" x14ac:dyDescent="0.25">
      <c r="L250" s="2"/>
      <c r="M250" s="2"/>
    </row>
    <row r="251" spans="12:13" x14ac:dyDescent="0.25">
      <c r="L251" s="2"/>
      <c r="M251" s="2"/>
    </row>
    <row r="252" spans="12:13" x14ac:dyDescent="0.25">
      <c r="L252" s="2"/>
      <c r="M252" s="2"/>
    </row>
    <row r="253" spans="12:13" x14ac:dyDescent="0.25">
      <c r="L253" s="2"/>
      <c r="M253" s="2"/>
    </row>
    <row r="254" spans="12:13" x14ac:dyDescent="0.25">
      <c r="L254" s="2"/>
      <c r="M254" s="2"/>
    </row>
    <row r="255" spans="12:13" x14ac:dyDescent="0.25">
      <c r="L255" s="2"/>
      <c r="M255" s="2"/>
    </row>
    <row r="256" spans="12:13" x14ac:dyDescent="0.25">
      <c r="L256" s="2"/>
      <c r="M256" s="2"/>
    </row>
    <row r="257" spans="12:13" x14ac:dyDescent="0.25">
      <c r="L257" s="2"/>
      <c r="M257" s="2"/>
    </row>
    <row r="258" spans="12:13" x14ac:dyDescent="0.25">
      <c r="L258" s="2"/>
      <c r="M258" s="2"/>
    </row>
    <row r="259" spans="12:13" x14ac:dyDescent="0.25">
      <c r="L259" s="2"/>
      <c r="M259" s="2"/>
    </row>
    <row r="260" spans="12:13" x14ac:dyDescent="0.25">
      <c r="L260" s="2"/>
      <c r="M260" s="2"/>
    </row>
    <row r="261" spans="12:13" x14ac:dyDescent="0.25">
      <c r="L261" s="2"/>
      <c r="M261" s="2"/>
    </row>
    <row r="262" spans="12:13" x14ac:dyDescent="0.25">
      <c r="L262" s="2"/>
      <c r="M262" s="2"/>
    </row>
    <row r="263" spans="12:13" x14ac:dyDescent="0.25">
      <c r="L263" s="2"/>
      <c r="M263" s="2"/>
    </row>
    <row r="264" spans="12:13" x14ac:dyDescent="0.25">
      <c r="L264" s="2"/>
      <c r="M264" s="2"/>
    </row>
    <row r="265" spans="12:13" x14ac:dyDescent="0.25">
      <c r="L265" s="2"/>
      <c r="M265" s="2"/>
    </row>
    <row r="266" spans="12:13" x14ac:dyDescent="0.25">
      <c r="L266" s="2"/>
      <c r="M266" s="2"/>
    </row>
    <row r="267" spans="12:13" x14ac:dyDescent="0.25">
      <c r="L267" s="2"/>
      <c r="M267" s="2"/>
    </row>
    <row r="268" spans="12:13" x14ac:dyDescent="0.25">
      <c r="L268" s="2"/>
      <c r="M268" s="2"/>
    </row>
    <row r="269" spans="12:13" x14ac:dyDescent="0.25">
      <c r="L269" s="2"/>
      <c r="M269" s="2"/>
    </row>
    <row r="270" spans="12:13" x14ac:dyDescent="0.25">
      <c r="L270" s="2"/>
      <c r="M270" s="2"/>
    </row>
    <row r="271" spans="12:13" x14ac:dyDescent="0.25">
      <c r="L271" s="2"/>
      <c r="M271" s="2"/>
    </row>
    <row r="272" spans="12:13" x14ac:dyDescent="0.25">
      <c r="L272" s="2"/>
      <c r="M272" s="2"/>
    </row>
    <row r="273" spans="12:13" x14ac:dyDescent="0.25">
      <c r="L273" s="2"/>
      <c r="M273" s="2"/>
    </row>
    <row r="274" spans="12:13" x14ac:dyDescent="0.25">
      <c r="L274" s="2"/>
      <c r="M274" s="2"/>
    </row>
    <row r="275" spans="12:13" x14ac:dyDescent="0.25">
      <c r="L275" s="2"/>
      <c r="M275" s="2"/>
    </row>
    <row r="276" spans="12:13" x14ac:dyDescent="0.25">
      <c r="L276" s="2"/>
      <c r="M276" s="2"/>
    </row>
    <row r="277" spans="12:13" x14ac:dyDescent="0.25">
      <c r="L277" s="2"/>
      <c r="M277" s="2"/>
    </row>
    <row r="278" spans="12:13" x14ac:dyDescent="0.25">
      <c r="L278" s="2"/>
      <c r="M278" s="2"/>
    </row>
    <row r="279" spans="12:13" x14ac:dyDescent="0.25">
      <c r="L279" s="2"/>
      <c r="M279" s="2"/>
    </row>
    <row r="280" spans="12:13" x14ac:dyDescent="0.25">
      <c r="L280" s="2"/>
      <c r="M280" s="2"/>
    </row>
    <row r="281" spans="12:13" x14ac:dyDescent="0.25">
      <c r="L281" s="2"/>
      <c r="M281" s="2"/>
    </row>
    <row r="282" spans="12:13" x14ac:dyDescent="0.25">
      <c r="L282" s="2"/>
      <c r="M282" s="2"/>
    </row>
    <row r="283" spans="12:13" x14ac:dyDescent="0.25">
      <c r="L283" s="2"/>
      <c r="M283" s="2"/>
    </row>
    <row r="284" spans="12:13" x14ac:dyDescent="0.25">
      <c r="L284" s="2"/>
      <c r="M284" s="2"/>
    </row>
    <row r="285" spans="12:13" x14ac:dyDescent="0.25">
      <c r="L285" s="2"/>
      <c r="M285" s="2"/>
    </row>
    <row r="286" spans="12:13" x14ac:dyDescent="0.25">
      <c r="L286" s="2"/>
      <c r="M286" s="2"/>
    </row>
    <row r="287" spans="12:13" x14ac:dyDescent="0.25">
      <c r="L287" s="2"/>
      <c r="M287" s="2"/>
    </row>
    <row r="288" spans="12:13" x14ac:dyDescent="0.25">
      <c r="L288" s="2"/>
      <c r="M288" s="2"/>
    </row>
    <row r="289" spans="12:13" x14ac:dyDescent="0.25">
      <c r="L289" s="2"/>
      <c r="M289" s="2"/>
    </row>
    <row r="290" spans="12:13" x14ac:dyDescent="0.25">
      <c r="L290" s="2"/>
      <c r="M290" s="2"/>
    </row>
    <row r="291" spans="12:13" x14ac:dyDescent="0.25">
      <c r="L291" s="2"/>
      <c r="M291" s="2"/>
    </row>
    <row r="292" spans="12:13" x14ac:dyDescent="0.25">
      <c r="L292" s="2"/>
      <c r="M292" s="2"/>
    </row>
    <row r="293" spans="12:13" x14ac:dyDescent="0.25">
      <c r="L293" s="2"/>
      <c r="M293" s="2"/>
    </row>
    <row r="294" spans="12:13" x14ac:dyDescent="0.25">
      <c r="L294" s="2"/>
      <c r="M294" s="2"/>
    </row>
    <row r="295" spans="12:13" x14ac:dyDescent="0.25">
      <c r="L295" s="2"/>
      <c r="M295" s="2"/>
    </row>
    <row r="296" spans="12:13" x14ac:dyDescent="0.25">
      <c r="L296" s="2"/>
      <c r="M296" s="2"/>
    </row>
    <row r="297" spans="12:13" x14ac:dyDescent="0.25">
      <c r="L297" s="2"/>
      <c r="M297" s="2"/>
    </row>
    <row r="298" spans="12:13" x14ac:dyDescent="0.25">
      <c r="L298" s="2"/>
      <c r="M298" s="2"/>
    </row>
    <row r="299" spans="12:13" x14ac:dyDescent="0.25">
      <c r="L299" s="2"/>
      <c r="M299" s="2"/>
    </row>
    <row r="300" spans="12:13" x14ac:dyDescent="0.25">
      <c r="L300" s="2"/>
      <c r="M300" s="2"/>
    </row>
    <row r="301" spans="12:13" x14ac:dyDescent="0.25">
      <c r="L301" s="2"/>
      <c r="M301" s="2"/>
    </row>
    <row r="302" spans="12:13" x14ac:dyDescent="0.25">
      <c r="L302" s="2"/>
      <c r="M302" s="2"/>
    </row>
    <row r="303" spans="12:13" x14ac:dyDescent="0.25">
      <c r="L303" s="2"/>
      <c r="M303" s="2"/>
    </row>
    <row r="304" spans="12:13" x14ac:dyDescent="0.25">
      <c r="L304" s="2"/>
      <c r="M304" s="2"/>
    </row>
    <row r="305" spans="12:13" x14ac:dyDescent="0.25">
      <c r="L305" s="2"/>
      <c r="M305" s="2"/>
    </row>
    <row r="306" spans="12:13" x14ac:dyDescent="0.25">
      <c r="L306" s="2"/>
      <c r="M306" s="2"/>
    </row>
    <row r="307" spans="12:13" x14ac:dyDescent="0.25">
      <c r="L307" s="2"/>
      <c r="M307" s="2"/>
    </row>
    <row r="308" spans="12:13" x14ac:dyDescent="0.25">
      <c r="L308" s="2"/>
      <c r="M308" s="2"/>
    </row>
    <row r="309" spans="12:13" x14ac:dyDescent="0.25">
      <c r="L309" s="2"/>
      <c r="M309" s="2"/>
    </row>
    <row r="310" spans="12:13" x14ac:dyDescent="0.25">
      <c r="L310" s="2"/>
      <c r="M310" s="2"/>
    </row>
    <row r="311" spans="12:13" x14ac:dyDescent="0.25">
      <c r="L311" s="2"/>
      <c r="M311" s="2"/>
    </row>
    <row r="312" spans="12:13" x14ac:dyDescent="0.25">
      <c r="L312" s="2"/>
      <c r="M312" s="2"/>
    </row>
    <row r="313" spans="12:13" x14ac:dyDescent="0.25">
      <c r="L313" s="2"/>
      <c r="M313" s="2"/>
    </row>
    <row r="314" spans="12:13" x14ac:dyDescent="0.25">
      <c r="L314" s="2"/>
      <c r="M314" s="2"/>
    </row>
    <row r="315" spans="12:13" x14ac:dyDescent="0.25">
      <c r="L315" s="2"/>
      <c r="M315" s="2"/>
    </row>
    <row r="316" spans="12:13" x14ac:dyDescent="0.25">
      <c r="L316" s="2"/>
      <c r="M316" s="2"/>
    </row>
    <row r="317" spans="12:13" x14ac:dyDescent="0.25">
      <c r="L317" s="2"/>
      <c r="M317" s="2"/>
    </row>
    <row r="318" spans="12:13" x14ac:dyDescent="0.25">
      <c r="L318" s="2"/>
      <c r="M318" s="2"/>
    </row>
    <row r="319" spans="12:13" x14ac:dyDescent="0.25">
      <c r="L319" s="2"/>
      <c r="M319" s="2"/>
    </row>
    <row r="320" spans="12:13" x14ac:dyDescent="0.25">
      <c r="L320" s="2"/>
      <c r="M320" s="2"/>
    </row>
    <row r="321" spans="12:13" x14ac:dyDescent="0.25">
      <c r="L321" s="2"/>
      <c r="M321" s="2"/>
    </row>
    <row r="322" spans="12:13" x14ac:dyDescent="0.25">
      <c r="L322" s="2"/>
      <c r="M322" s="2"/>
    </row>
    <row r="323" spans="12:13" x14ac:dyDescent="0.25">
      <c r="L323" s="2"/>
      <c r="M323" s="2"/>
    </row>
    <row r="324" spans="12:13" x14ac:dyDescent="0.25">
      <c r="L324" s="2"/>
      <c r="M324" s="2"/>
    </row>
    <row r="325" spans="12:13" x14ac:dyDescent="0.25">
      <c r="L325" s="2"/>
      <c r="M325" s="2"/>
    </row>
    <row r="326" spans="12:13" x14ac:dyDescent="0.25">
      <c r="L326" s="2"/>
      <c r="M326" s="2"/>
    </row>
    <row r="327" spans="12:13" x14ac:dyDescent="0.25">
      <c r="L327" s="2"/>
      <c r="M327" s="2"/>
    </row>
    <row r="328" spans="12:13" x14ac:dyDescent="0.25">
      <c r="L328" s="2"/>
      <c r="M328" s="2"/>
    </row>
    <row r="329" spans="12:13" x14ac:dyDescent="0.25">
      <c r="L329" s="2"/>
      <c r="M329" s="2"/>
    </row>
    <row r="330" spans="12:13" x14ac:dyDescent="0.25">
      <c r="L330" s="2"/>
      <c r="M330" s="2"/>
    </row>
    <row r="331" spans="12:13" x14ac:dyDescent="0.25">
      <c r="L331" s="2"/>
      <c r="M331" s="2"/>
    </row>
    <row r="332" spans="12:13" x14ac:dyDescent="0.25">
      <c r="L332" s="2"/>
      <c r="M332" s="2"/>
    </row>
    <row r="333" spans="12:13" x14ac:dyDescent="0.25">
      <c r="L333" s="2"/>
      <c r="M333" s="2"/>
    </row>
    <row r="334" spans="12:13" x14ac:dyDescent="0.25">
      <c r="L334" s="2"/>
      <c r="M334" s="2"/>
    </row>
    <row r="335" spans="12:13" x14ac:dyDescent="0.25">
      <c r="L335" s="2"/>
      <c r="M335" s="2"/>
    </row>
    <row r="336" spans="12:13" x14ac:dyDescent="0.25">
      <c r="L336" s="2"/>
      <c r="M336" s="2"/>
    </row>
    <row r="337" spans="12:13" x14ac:dyDescent="0.25">
      <c r="L337" s="2"/>
      <c r="M337" s="2"/>
    </row>
    <row r="338" spans="12:13" x14ac:dyDescent="0.25">
      <c r="L338" s="2"/>
      <c r="M338" s="2"/>
    </row>
    <row r="339" spans="12:13" x14ac:dyDescent="0.25">
      <c r="L339" s="2"/>
      <c r="M339" s="2"/>
    </row>
    <row r="340" spans="12:13" x14ac:dyDescent="0.25">
      <c r="L340" s="2"/>
      <c r="M340" s="2"/>
    </row>
    <row r="341" spans="12:13" x14ac:dyDescent="0.25">
      <c r="L341" s="2"/>
      <c r="M341" s="2"/>
    </row>
    <row r="342" spans="12:13" x14ac:dyDescent="0.25">
      <c r="L342" s="2"/>
      <c r="M342" s="2"/>
    </row>
    <row r="343" spans="12:13" x14ac:dyDescent="0.25">
      <c r="L343" s="2"/>
      <c r="M343" s="2"/>
    </row>
    <row r="344" spans="12:13" x14ac:dyDescent="0.25">
      <c r="L344" s="2"/>
      <c r="M344" s="2"/>
    </row>
    <row r="345" spans="12:13" x14ac:dyDescent="0.25">
      <c r="L345" s="2"/>
      <c r="M345" s="2"/>
    </row>
    <row r="346" spans="12:13" x14ac:dyDescent="0.25">
      <c r="L346" s="2"/>
      <c r="M346" s="2"/>
    </row>
    <row r="347" spans="12:13" x14ac:dyDescent="0.25">
      <c r="L347" s="2"/>
      <c r="M347" s="2"/>
    </row>
    <row r="348" spans="12:13" x14ac:dyDescent="0.25">
      <c r="L348" s="2"/>
      <c r="M348" s="2"/>
    </row>
    <row r="349" spans="12:13" x14ac:dyDescent="0.25">
      <c r="L349" s="2"/>
      <c r="M349" s="2"/>
    </row>
    <row r="350" spans="12:13" x14ac:dyDescent="0.25">
      <c r="L350" s="2"/>
      <c r="M350" s="2"/>
    </row>
    <row r="351" spans="12:13" x14ac:dyDescent="0.25">
      <c r="L351" s="2"/>
      <c r="M351" s="2"/>
    </row>
    <row r="352" spans="12:13" x14ac:dyDescent="0.25">
      <c r="L352" s="2"/>
      <c r="M352" s="2"/>
    </row>
    <row r="353" spans="12:13" x14ac:dyDescent="0.25">
      <c r="L353" s="2"/>
      <c r="M353" s="2"/>
    </row>
    <row r="354" spans="12:13" x14ac:dyDescent="0.25">
      <c r="L354" s="2"/>
      <c r="M354" s="2"/>
    </row>
    <row r="355" spans="12:13" x14ac:dyDescent="0.25">
      <c r="L355" s="2"/>
      <c r="M355" s="2"/>
    </row>
    <row r="356" spans="12:13" x14ac:dyDescent="0.25">
      <c r="L356" s="2"/>
      <c r="M356" s="2"/>
    </row>
    <row r="357" spans="12:13" x14ac:dyDescent="0.25">
      <c r="L357" s="2"/>
      <c r="M357" s="2"/>
    </row>
    <row r="358" spans="12:13" x14ac:dyDescent="0.25">
      <c r="L358" s="2"/>
      <c r="M358" s="2"/>
    </row>
    <row r="359" spans="12:13" x14ac:dyDescent="0.25">
      <c r="L359" s="2"/>
      <c r="M359" s="2"/>
    </row>
    <row r="360" spans="12:13" x14ac:dyDescent="0.25">
      <c r="L360" s="2"/>
      <c r="M360" s="2"/>
    </row>
    <row r="361" spans="12:13" x14ac:dyDescent="0.25">
      <c r="L361" s="2"/>
      <c r="M361" s="2"/>
    </row>
    <row r="362" spans="12:13" x14ac:dyDescent="0.25">
      <c r="L362" s="2"/>
      <c r="M362" s="2"/>
    </row>
    <row r="363" spans="12:13" x14ac:dyDescent="0.25">
      <c r="L363" s="2"/>
      <c r="M363" s="2"/>
    </row>
    <row r="364" spans="12:13" x14ac:dyDescent="0.25">
      <c r="L364" s="2"/>
      <c r="M364" s="2"/>
    </row>
    <row r="365" spans="12:13" x14ac:dyDescent="0.25">
      <c r="L365" s="2"/>
      <c r="M365" s="2"/>
    </row>
    <row r="366" spans="12:13" x14ac:dyDescent="0.25">
      <c r="L366" s="2"/>
      <c r="M366" s="2"/>
    </row>
    <row r="367" spans="12:13" x14ac:dyDescent="0.25">
      <c r="L367" s="2"/>
      <c r="M367" s="2"/>
    </row>
    <row r="368" spans="12:13" x14ac:dyDescent="0.25">
      <c r="L368" s="2"/>
      <c r="M368" s="2"/>
    </row>
    <row r="369" spans="12:13" x14ac:dyDescent="0.25">
      <c r="L369" s="2"/>
      <c r="M369" s="2"/>
    </row>
    <row r="370" spans="12:13" x14ac:dyDescent="0.25">
      <c r="L370" s="2"/>
      <c r="M370" s="2"/>
    </row>
    <row r="371" spans="12:13" x14ac:dyDescent="0.25">
      <c r="L371" s="2"/>
      <c r="M371" s="2"/>
    </row>
    <row r="372" spans="12:13" x14ac:dyDescent="0.25">
      <c r="L372" s="2"/>
      <c r="M372" s="2"/>
    </row>
    <row r="373" spans="12:13" x14ac:dyDescent="0.25">
      <c r="L373" s="2"/>
      <c r="M373" s="2"/>
    </row>
    <row r="374" spans="12:13" x14ac:dyDescent="0.25">
      <c r="L374" s="2"/>
      <c r="M374" s="2"/>
    </row>
    <row r="375" spans="12:13" x14ac:dyDescent="0.25">
      <c r="L375" s="2"/>
      <c r="M375" s="2"/>
    </row>
    <row r="376" spans="12:13" x14ac:dyDescent="0.25">
      <c r="L376" s="2"/>
      <c r="M376" s="2"/>
    </row>
    <row r="377" spans="12:13" x14ac:dyDescent="0.25">
      <c r="L377" s="2"/>
      <c r="M377" s="2"/>
    </row>
    <row r="378" spans="12:13" x14ac:dyDescent="0.25">
      <c r="L378" s="2"/>
      <c r="M378" s="2"/>
    </row>
    <row r="379" spans="12:13" x14ac:dyDescent="0.25">
      <c r="L379" s="2"/>
      <c r="M379" s="2"/>
    </row>
    <row r="380" spans="12:13" x14ac:dyDescent="0.25">
      <c r="L380" s="2"/>
      <c r="M380" s="2"/>
    </row>
    <row r="381" spans="12:13" x14ac:dyDescent="0.25">
      <c r="L381" s="2"/>
      <c r="M381" s="2"/>
    </row>
    <row r="382" spans="12:13" x14ac:dyDescent="0.25">
      <c r="L382" s="2"/>
      <c r="M382" s="2"/>
    </row>
    <row r="383" spans="12:13" x14ac:dyDescent="0.25">
      <c r="L383" s="2"/>
      <c r="M383" s="2"/>
    </row>
    <row r="384" spans="12:13" x14ac:dyDescent="0.25">
      <c r="L384" s="2"/>
      <c r="M384" s="2"/>
    </row>
    <row r="385" spans="12:13" x14ac:dyDescent="0.25">
      <c r="L385" s="2"/>
      <c r="M385" s="2"/>
    </row>
    <row r="386" spans="12:13" x14ac:dyDescent="0.25">
      <c r="L386" s="2"/>
      <c r="M386" s="2"/>
    </row>
    <row r="387" spans="12:13" x14ac:dyDescent="0.25">
      <c r="L387" s="2"/>
      <c r="M387" s="2"/>
    </row>
    <row r="388" spans="12:13" x14ac:dyDescent="0.25">
      <c r="L388" s="2"/>
      <c r="M388" s="2"/>
    </row>
    <row r="389" spans="12:13" x14ac:dyDescent="0.25">
      <c r="L389" s="2"/>
      <c r="M389" s="2"/>
    </row>
    <row r="390" spans="12:13" x14ac:dyDescent="0.25">
      <c r="L390" s="2"/>
      <c r="M390" s="2"/>
    </row>
    <row r="391" spans="12:13" x14ac:dyDescent="0.25">
      <c r="L391" s="2"/>
      <c r="M391" s="2"/>
    </row>
    <row r="392" spans="12:13" x14ac:dyDescent="0.25">
      <c r="L392" s="2"/>
      <c r="M392" s="2"/>
    </row>
    <row r="393" spans="12:13" x14ac:dyDescent="0.25">
      <c r="L393" s="2"/>
      <c r="M393" s="2"/>
    </row>
    <row r="394" spans="12:13" x14ac:dyDescent="0.25">
      <c r="L394" s="2"/>
      <c r="M394" s="2"/>
    </row>
    <row r="395" spans="12:13" x14ac:dyDescent="0.25">
      <c r="L395" s="2"/>
      <c r="M395" s="2"/>
    </row>
    <row r="396" spans="12:13" x14ac:dyDescent="0.25">
      <c r="L396" s="2"/>
      <c r="M396" s="2"/>
    </row>
    <row r="397" spans="12:13" x14ac:dyDescent="0.25">
      <c r="L397" s="2"/>
      <c r="M397" s="2"/>
    </row>
    <row r="398" spans="12:13" x14ac:dyDescent="0.25">
      <c r="L398" s="2"/>
      <c r="M398" s="2"/>
    </row>
    <row r="399" spans="12:13" x14ac:dyDescent="0.25">
      <c r="L399" s="2"/>
      <c r="M399" s="2"/>
    </row>
    <row r="400" spans="12:13" x14ac:dyDescent="0.25">
      <c r="L400" s="2"/>
      <c r="M400" s="2"/>
    </row>
    <row r="401" spans="12:13" x14ac:dyDescent="0.25">
      <c r="L401" s="2"/>
      <c r="M401" s="2"/>
    </row>
    <row r="402" spans="12:13" x14ac:dyDescent="0.25">
      <c r="L402" s="2"/>
      <c r="M402" s="2"/>
    </row>
    <row r="403" spans="12:13" x14ac:dyDescent="0.25">
      <c r="L403" s="2"/>
      <c r="M403" s="2"/>
    </row>
    <row r="404" spans="12:13" x14ac:dyDescent="0.25">
      <c r="L404" s="2"/>
      <c r="M404" s="2"/>
    </row>
    <row r="405" spans="12:13" x14ac:dyDescent="0.25">
      <c r="L405" s="2"/>
      <c r="M405" s="2"/>
    </row>
    <row r="406" spans="12:13" x14ac:dyDescent="0.25">
      <c r="L406" s="2"/>
      <c r="M406" s="2"/>
    </row>
    <row r="407" spans="12:13" x14ac:dyDescent="0.25">
      <c r="L407" s="2"/>
      <c r="M407" s="2"/>
    </row>
    <row r="408" spans="12:13" x14ac:dyDescent="0.25">
      <c r="L408" s="2"/>
      <c r="M408" s="2"/>
    </row>
    <row r="409" spans="12:13" x14ac:dyDescent="0.25">
      <c r="L409" s="2"/>
      <c r="M409" s="2"/>
    </row>
    <row r="410" spans="12:13" x14ac:dyDescent="0.25">
      <c r="L410" s="2"/>
      <c r="M410" s="2"/>
    </row>
    <row r="411" spans="12:13" x14ac:dyDescent="0.25">
      <c r="L411" s="2"/>
      <c r="M411" s="2"/>
    </row>
    <row r="412" spans="12:13" x14ac:dyDescent="0.25">
      <c r="L412" s="2"/>
      <c r="M412" s="2"/>
    </row>
    <row r="413" spans="12:13" x14ac:dyDescent="0.25">
      <c r="L413" s="2"/>
      <c r="M413" s="2"/>
    </row>
    <row r="414" spans="12:13" x14ac:dyDescent="0.25">
      <c r="L414" s="2"/>
      <c r="M414" s="2"/>
    </row>
    <row r="415" spans="12:13" x14ac:dyDescent="0.25">
      <c r="L415" s="2"/>
      <c r="M415" s="2"/>
    </row>
    <row r="416" spans="12:13" x14ac:dyDescent="0.25">
      <c r="L416" s="2"/>
      <c r="M416" s="2"/>
    </row>
    <row r="417" spans="12:13" x14ac:dyDescent="0.25">
      <c r="L417" s="2"/>
      <c r="M417" s="2"/>
    </row>
    <row r="418" spans="12:13" x14ac:dyDescent="0.25">
      <c r="L418" s="2"/>
      <c r="M418" s="2"/>
    </row>
    <row r="419" spans="12:13" x14ac:dyDescent="0.25">
      <c r="L419" s="2"/>
      <c r="M419" s="2"/>
    </row>
    <row r="420" spans="12:13" x14ac:dyDescent="0.25">
      <c r="L420" s="2"/>
      <c r="M420" s="2"/>
    </row>
    <row r="421" spans="12:13" x14ac:dyDescent="0.25">
      <c r="L421" s="2"/>
      <c r="M421" s="2"/>
    </row>
    <row r="422" spans="12:13" x14ac:dyDescent="0.25">
      <c r="L422" s="2"/>
      <c r="M422" s="2"/>
    </row>
  </sheetData>
  <mergeCells count="1">
    <mergeCell ref="D2:H7"/>
  </mergeCells>
  <pageMargins left="0.7" right="0.7" top="0.75" bottom="0.75" header="0.3" footer="0.3"/>
  <pageSetup scale="85" orientation="portrait" r:id="rId1"/>
  <headerFooter>
    <oddHeader>&amp;CIn/Outcome - by Amelia Hong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Explanation</vt:lpstr>
      <vt:lpstr>Cash Flow</vt:lpstr>
      <vt:lpstr>NetWorth</vt:lpstr>
      <vt:lpstr>Explanation!Print_Area</vt:lpstr>
    </vt:vector>
  </TitlesOfParts>
  <Company>GFC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P. Griffin</dc:creator>
  <cp:lastModifiedBy>John Kingston</cp:lastModifiedBy>
  <cp:lastPrinted>2018-05-02T07:18:24Z</cp:lastPrinted>
  <dcterms:created xsi:type="dcterms:W3CDTF">1998-05-14T21:14:28Z</dcterms:created>
  <dcterms:modified xsi:type="dcterms:W3CDTF">2023-01-13T01:28:53Z</dcterms:modified>
</cp:coreProperties>
</file>